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 and Settings\Klemen\My Documents\oprimki\2024\ceniki2024\nove_cene_distro_jan2023\"/>
    </mc:Choice>
  </mc:AlternateContent>
  <bookViews>
    <workbookView xWindow="0" yWindow="0" windowWidth="28800" windowHeight="13800"/>
  </bookViews>
  <sheets>
    <sheet name="Order form" sheetId="7" r:id="rId1"/>
    <sheet name="Description" sheetId="1" r:id="rId2"/>
    <sheet name="Screws" sheetId="9" state="hidden" r:id="rId3"/>
    <sheet name="Holds sizes" sheetId="10" state="hidden" r:id="rId4"/>
    <sheet name="Inv" sheetId="11" state="hidden" r:id="rId5"/>
  </sheets>
  <calcPr calcId="162913"/>
</workbook>
</file>

<file path=xl/calcChain.xml><?xml version="1.0" encoding="utf-8"?>
<calcChain xmlns="http://schemas.openxmlformats.org/spreadsheetml/2006/main">
  <c r="L77" i="11" l="1"/>
  <c r="L78" i="11"/>
  <c r="L79" i="11"/>
  <c r="L80" i="11"/>
  <c r="L81" i="11"/>
  <c r="L82" i="11"/>
  <c r="L83" i="11"/>
  <c r="L84" i="11"/>
  <c r="L85" i="11"/>
  <c r="L86" i="11"/>
  <c r="K77" i="11"/>
  <c r="K78" i="11"/>
  <c r="K79" i="11"/>
  <c r="K80" i="11"/>
  <c r="K81" i="11"/>
  <c r="K82" i="11"/>
  <c r="K83" i="11"/>
  <c r="K84" i="11"/>
  <c r="K85" i="11"/>
  <c r="K86" i="11"/>
  <c r="J77" i="11"/>
  <c r="J78" i="11"/>
  <c r="J79" i="11"/>
  <c r="J80" i="11"/>
  <c r="J81" i="11"/>
  <c r="J82" i="11"/>
  <c r="J83" i="11"/>
  <c r="J84" i="11"/>
  <c r="J85" i="11"/>
  <c r="I77" i="11"/>
  <c r="I78" i="11"/>
  <c r="I79" i="11"/>
  <c r="I80" i="11"/>
  <c r="I81" i="11"/>
  <c r="I82" i="11"/>
  <c r="I83" i="11"/>
  <c r="I84" i="11"/>
  <c r="I85" i="11"/>
  <c r="H77" i="11"/>
  <c r="H78" i="11"/>
  <c r="H79" i="11"/>
  <c r="H80" i="11"/>
  <c r="H81" i="11"/>
  <c r="H82" i="11"/>
  <c r="H83" i="11"/>
  <c r="H84" i="11"/>
  <c r="H85" i="11"/>
  <c r="G77" i="11"/>
  <c r="G78" i="11"/>
  <c r="G79" i="11"/>
  <c r="G80" i="11"/>
  <c r="G81" i="11"/>
  <c r="G82" i="11"/>
  <c r="G83" i="11"/>
  <c r="G84" i="11"/>
  <c r="G85" i="11"/>
  <c r="F77" i="11"/>
  <c r="F78" i="11"/>
  <c r="F79" i="11"/>
  <c r="F80" i="11"/>
  <c r="F81" i="11"/>
  <c r="F82" i="11"/>
  <c r="F83" i="11"/>
  <c r="F84" i="11"/>
  <c r="F85" i="11"/>
  <c r="E77" i="11"/>
  <c r="E78" i="11"/>
  <c r="E79" i="11"/>
  <c r="E80" i="11"/>
  <c r="E81" i="11"/>
  <c r="E82" i="11"/>
  <c r="E83" i="11"/>
  <c r="E84" i="11"/>
  <c r="E85" i="11"/>
  <c r="D77" i="11"/>
  <c r="D78" i="11"/>
  <c r="D79" i="11"/>
  <c r="D80" i="11"/>
  <c r="D81" i="11"/>
  <c r="D82" i="11"/>
  <c r="D83" i="11"/>
  <c r="D84" i="11"/>
  <c r="D85" i="11"/>
  <c r="C77" i="11"/>
  <c r="C78" i="11"/>
  <c r="C79" i="11"/>
  <c r="C80" i="11"/>
  <c r="C81" i="11"/>
  <c r="C82" i="11"/>
  <c r="C83" i="11"/>
  <c r="C84" i="11"/>
  <c r="C85" i="11"/>
  <c r="C86" i="11"/>
  <c r="B77" i="11"/>
  <c r="B78" i="11"/>
  <c r="B79" i="11"/>
  <c r="B80" i="11"/>
  <c r="B81" i="11"/>
  <c r="B82" i="11"/>
  <c r="B83" i="11"/>
  <c r="B84" i="11"/>
  <c r="B85" i="11"/>
  <c r="B86" i="11"/>
  <c r="H79" i="1"/>
  <c r="H80" i="1"/>
  <c r="H81" i="1"/>
  <c r="H82" i="1"/>
  <c r="H83" i="1"/>
  <c r="H84" i="1"/>
  <c r="H85" i="1"/>
  <c r="H86" i="1"/>
  <c r="H87" i="1"/>
  <c r="N78" i="7"/>
  <c r="M79" i="10" s="1"/>
  <c r="N79" i="7"/>
  <c r="P79" i="7" s="1"/>
  <c r="N80" i="7"/>
  <c r="P80" i="7" s="1"/>
  <c r="N81" i="7"/>
  <c r="J82" i="9" s="1"/>
  <c r="N82" i="7"/>
  <c r="M83" i="10" s="1"/>
  <c r="N83" i="7"/>
  <c r="O83" i="7" s="1"/>
  <c r="N84" i="7"/>
  <c r="M85" i="10" s="1"/>
  <c r="N85" i="7"/>
  <c r="P85" i="7" s="1"/>
  <c r="N86" i="7"/>
  <c r="J87" i="1" s="1"/>
  <c r="L59" i="11"/>
  <c r="L60" i="11"/>
  <c r="K59" i="11"/>
  <c r="K60" i="11"/>
  <c r="J59" i="11"/>
  <c r="J60" i="11"/>
  <c r="I59" i="11"/>
  <c r="I60" i="11"/>
  <c r="H59" i="11"/>
  <c r="H60" i="11"/>
  <c r="G59" i="11"/>
  <c r="G60" i="11"/>
  <c r="F59" i="11"/>
  <c r="F60" i="11"/>
  <c r="E59" i="11"/>
  <c r="E60" i="11"/>
  <c r="D59" i="11"/>
  <c r="D60" i="11"/>
  <c r="C59" i="11"/>
  <c r="C60" i="11"/>
  <c r="B59" i="11"/>
  <c r="B60" i="11"/>
  <c r="H61" i="1"/>
  <c r="H62" i="1"/>
  <c r="N60" i="7"/>
  <c r="J61" i="1" s="1"/>
  <c r="N61" i="7"/>
  <c r="J62" i="1" s="1"/>
  <c r="L58" i="11"/>
  <c r="K58" i="11"/>
  <c r="J58" i="11"/>
  <c r="I58" i="11"/>
  <c r="H58" i="11"/>
  <c r="G58" i="11"/>
  <c r="F58" i="11"/>
  <c r="E58" i="11"/>
  <c r="D58" i="11"/>
  <c r="C58" i="11"/>
  <c r="B58" i="11"/>
  <c r="H60" i="1"/>
  <c r="N59" i="7"/>
  <c r="P59" i="7" s="1"/>
  <c r="L50" i="11"/>
  <c r="K50" i="11"/>
  <c r="J50" i="11"/>
  <c r="I50" i="11"/>
  <c r="H50" i="11"/>
  <c r="G50" i="11"/>
  <c r="F50" i="11"/>
  <c r="F51" i="11"/>
  <c r="E50" i="11"/>
  <c r="D50" i="11"/>
  <c r="C50" i="11"/>
  <c r="B50" i="11"/>
  <c r="H52" i="1"/>
  <c r="N51" i="7"/>
  <c r="P51" i="7" s="1"/>
  <c r="L54" i="11"/>
  <c r="K54" i="11"/>
  <c r="J54" i="11"/>
  <c r="I54" i="11"/>
  <c r="H54" i="11"/>
  <c r="G54" i="11"/>
  <c r="F54" i="11"/>
  <c r="E54" i="11"/>
  <c r="D54" i="11"/>
  <c r="C54" i="11"/>
  <c r="B54" i="11"/>
  <c r="H56" i="1"/>
  <c r="N55" i="7"/>
  <c r="M56" i="10" s="1"/>
  <c r="L35" i="11"/>
  <c r="K35" i="11"/>
  <c r="J35" i="11"/>
  <c r="I35" i="11"/>
  <c r="H35" i="11"/>
  <c r="G35" i="11"/>
  <c r="F35" i="11"/>
  <c r="E35" i="11"/>
  <c r="D35" i="11"/>
  <c r="C35" i="11"/>
  <c r="B35" i="11"/>
  <c r="H35" i="1"/>
  <c r="N36" i="7"/>
  <c r="P36" i="7" s="1"/>
  <c r="L20" i="11"/>
  <c r="K20" i="11"/>
  <c r="J20" i="11"/>
  <c r="I20" i="11"/>
  <c r="H20" i="11"/>
  <c r="G20" i="11"/>
  <c r="F20" i="11"/>
  <c r="E20" i="11"/>
  <c r="D20" i="11"/>
  <c r="C20" i="11"/>
  <c r="B20" i="11"/>
  <c r="H20" i="1"/>
  <c r="N21" i="7"/>
  <c r="M20" i="10" s="1"/>
  <c r="L18" i="11"/>
  <c r="K18" i="11"/>
  <c r="J18" i="11"/>
  <c r="I18" i="11"/>
  <c r="H18" i="11"/>
  <c r="G18" i="11"/>
  <c r="F18" i="11"/>
  <c r="E18" i="11"/>
  <c r="D18" i="11"/>
  <c r="C18" i="11"/>
  <c r="B18" i="11"/>
  <c r="B3" i="11"/>
  <c r="H3" i="1"/>
  <c r="H18" i="1"/>
  <c r="N19" i="7"/>
  <c r="J18" i="9" s="1"/>
  <c r="L3" i="11"/>
  <c r="K3" i="11"/>
  <c r="J3" i="11"/>
  <c r="I3" i="11"/>
  <c r="H3" i="11"/>
  <c r="G3" i="11"/>
  <c r="F3" i="11"/>
  <c r="E3" i="11"/>
  <c r="D3" i="11"/>
  <c r="C3" i="11"/>
  <c r="N4" i="7"/>
  <c r="P4" i="7" s="1"/>
  <c r="O82" i="7" l="1"/>
  <c r="M82" i="11"/>
  <c r="N82" i="11" s="1"/>
  <c r="M78" i="11"/>
  <c r="N78" i="11" s="1"/>
  <c r="J86" i="9"/>
  <c r="P86" i="9" s="1"/>
  <c r="M81" i="11"/>
  <c r="N81" i="11" s="1"/>
  <c r="M82" i="10"/>
  <c r="T82" i="10" s="1"/>
  <c r="M84" i="11"/>
  <c r="N84" i="11" s="1"/>
  <c r="M80" i="11"/>
  <c r="N80" i="11" s="1"/>
  <c r="R83" i="10"/>
  <c r="O83" i="10"/>
  <c r="P83" i="10"/>
  <c r="T83" i="10"/>
  <c r="S83" i="10"/>
  <c r="Q83" i="10"/>
  <c r="N83" i="10"/>
  <c r="Q82" i="9"/>
  <c r="M82" i="9"/>
  <c r="P82" i="9"/>
  <c r="L82" i="9"/>
  <c r="N82" i="9"/>
  <c r="O82" i="9"/>
  <c r="K82" i="9"/>
  <c r="R82" i="10"/>
  <c r="O81" i="7"/>
  <c r="P82" i="7"/>
  <c r="J80" i="1"/>
  <c r="J84" i="9"/>
  <c r="M86" i="10"/>
  <c r="M81" i="10"/>
  <c r="P81" i="10" s="1"/>
  <c r="P82" i="10"/>
  <c r="S82" i="10"/>
  <c r="P83" i="7"/>
  <c r="J80" i="9"/>
  <c r="O82" i="10"/>
  <c r="O85" i="7"/>
  <c r="O79" i="7"/>
  <c r="P81" i="7"/>
  <c r="J83" i="9"/>
  <c r="M84" i="10"/>
  <c r="M80" i="10"/>
  <c r="M83" i="11"/>
  <c r="N83" i="11" s="1"/>
  <c r="M79" i="11"/>
  <c r="N79" i="11" s="1"/>
  <c r="O80" i="7"/>
  <c r="J81" i="9"/>
  <c r="T85" i="10"/>
  <c r="S85" i="10"/>
  <c r="R85" i="10"/>
  <c r="O85" i="10"/>
  <c r="N85" i="10"/>
  <c r="Q85" i="10"/>
  <c r="P85" i="10"/>
  <c r="P84" i="7"/>
  <c r="J85" i="9"/>
  <c r="O84" i="7"/>
  <c r="M85" i="11"/>
  <c r="N85" i="11" s="1"/>
  <c r="M87" i="10"/>
  <c r="T87" i="10" s="1"/>
  <c r="O86" i="7"/>
  <c r="P86" i="7"/>
  <c r="J87" i="9"/>
  <c r="K87" i="9" s="1"/>
  <c r="O78" i="7"/>
  <c r="J79" i="1"/>
  <c r="P78" i="7"/>
  <c r="J79" i="9"/>
  <c r="O79" i="9" s="1"/>
  <c r="M77" i="11"/>
  <c r="N77" i="11" s="1"/>
  <c r="Q79" i="10"/>
  <c r="N79" i="10"/>
  <c r="S79" i="10"/>
  <c r="P79" i="10"/>
  <c r="T79" i="10"/>
  <c r="R79" i="10"/>
  <c r="O79" i="10"/>
  <c r="M60" i="11"/>
  <c r="N60" i="11" s="1"/>
  <c r="P61" i="7"/>
  <c r="J62" i="9"/>
  <c r="Q62" i="9" s="1"/>
  <c r="M62" i="10"/>
  <c r="T62" i="10" s="1"/>
  <c r="O61" i="7"/>
  <c r="M61" i="10"/>
  <c r="O61" i="10" s="1"/>
  <c r="J61" i="9"/>
  <c r="O61" i="9" s="1"/>
  <c r="M59" i="11"/>
  <c r="N59" i="11" s="1"/>
  <c r="O60" i="7"/>
  <c r="P60" i="7"/>
  <c r="M58" i="11"/>
  <c r="N58" i="11" s="1"/>
  <c r="M60" i="10"/>
  <c r="J60" i="1"/>
  <c r="O59" i="7"/>
  <c r="J60" i="9"/>
  <c r="P55" i="7"/>
  <c r="M50" i="11"/>
  <c r="N50" i="11" s="1"/>
  <c r="M52" i="10"/>
  <c r="T52" i="10" s="1"/>
  <c r="J52" i="9"/>
  <c r="K52" i="9" s="1"/>
  <c r="O51" i="7"/>
  <c r="J52" i="1"/>
  <c r="M54" i="11"/>
  <c r="N54" i="11" s="1"/>
  <c r="Q56" i="10"/>
  <c r="T56" i="10"/>
  <c r="P56" i="10"/>
  <c r="S56" i="10"/>
  <c r="O56" i="10"/>
  <c r="R56" i="10"/>
  <c r="N56" i="10"/>
  <c r="J56" i="1"/>
  <c r="O55" i="7"/>
  <c r="J56" i="9"/>
  <c r="M35" i="11"/>
  <c r="N35" i="11" s="1"/>
  <c r="P21" i="7"/>
  <c r="J35" i="1"/>
  <c r="O36" i="7"/>
  <c r="J35" i="9"/>
  <c r="M35" i="10"/>
  <c r="M20" i="11"/>
  <c r="N20" i="11" s="1"/>
  <c r="Q20" i="10"/>
  <c r="O20" i="10"/>
  <c r="T20" i="10"/>
  <c r="P20" i="10"/>
  <c r="S20" i="10"/>
  <c r="R20" i="10"/>
  <c r="N20" i="10"/>
  <c r="J20" i="1"/>
  <c r="O21" i="7"/>
  <c r="J20" i="9"/>
  <c r="M18" i="11"/>
  <c r="N18" i="11" s="1"/>
  <c r="O18" i="9"/>
  <c r="K18" i="9"/>
  <c r="P18" i="9"/>
  <c r="N18" i="9"/>
  <c r="Q18" i="9"/>
  <c r="M18" i="9"/>
  <c r="L18" i="9"/>
  <c r="J18" i="1"/>
  <c r="O19" i="7"/>
  <c r="P19" i="7"/>
  <c r="M18" i="10"/>
  <c r="M3" i="11"/>
  <c r="N3" i="11" s="1"/>
  <c r="J3" i="9"/>
  <c r="J3" i="1"/>
  <c r="M3" i="10"/>
  <c r="T3" i="10" s="1"/>
  <c r="O4" i="7"/>
  <c r="D97" i="11"/>
  <c r="L27" i="11"/>
  <c r="H2" i="1"/>
  <c r="H4" i="1"/>
  <c r="H5" i="1"/>
  <c r="H6" i="1"/>
  <c r="H7" i="1"/>
  <c r="H8" i="1"/>
  <c r="H19" i="1"/>
  <c r="H25" i="1"/>
  <c r="H27" i="1"/>
  <c r="H28" i="1"/>
  <c r="H30" i="1"/>
  <c r="H32" i="1"/>
  <c r="H34" i="1"/>
  <c r="H36" i="1"/>
  <c r="H37" i="1"/>
  <c r="H43" i="1"/>
  <c r="H48" i="1"/>
  <c r="H54" i="1"/>
  <c r="H55" i="1"/>
  <c r="H63" i="1"/>
  <c r="H64" i="1"/>
  <c r="H65" i="1"/>
  <c r="H66" i="1"/>
  <c r="H67" i="1"/>
  <c r="H68" i="1"/>
  <c r="H69" i="1"/>
  <c r="H70" i="1"/>
  <c r="H71" i="1"/>
  <c r="H72" i="1"/>
  <c r="H89" i="1"/>
  <c r="H90" i="1"/>
  <c r="H91" i="1"/>
  <c r="H92" i="1"/>
  <c r="H94" i="1"/>
  <c r="H95" i="1"/>
  <c r="H96" i="1"/>
  <c r="H97" i="1"/>
  <c r="H98" i="1"/>
  <c r="H99" i="1"/>
  <c r="H100" i="1"/>
  <c r="H53" i="1"/>
  <c r="K2" i="11"/>
  <c r="L2" i="11"/>
  <c r="J2" i="11"/>
  <c r="I2" i="11"/>
  <c r="H2" i="11"/>
  <c r="G2" i="11"/>
  <c r="F2" i="11"/>
  <c r="E2" i="11"/>
  <c r="D2" i="11"/>
  <c r="C2" i="11"/>
  <c r="L52" i="11"/>
  <c r="L53" i="11"/>
  <c r="L55" i="11"/>
  <c r="L56" i="11"/>
  <c r="L57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52" i="11"/>
  <c r="K53" i="11"/>
  <c r="K55" i="11"/>
  <c r="K56" i="11"/>
  <c r="K57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52" i="11"/>
  <c r="J53" i="11"/>
  <c r="J55" i="11"/>
  <c r="J56" i="11"/>
  <c r="J57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52" i="11"/>
  <c r="I53" i="11"/>
  <c r="I55" i="11"/>
  <c r="I56" i="11"/>
  <c r="I57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52" i="11"/>
  <c r="H53" i="11"/>
  <c r="H55" i="11"/>
  <c r="H56" i="11"/>
  <c r="H57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52" i="11"/>
  <c r="G53" i="11"/>
  <c r="G55" i="11"/>
  <c r="G56" i="11"/>
  <c r="G57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52" i="11"/>
  <c r="F53" i="11"/>
  <c r="F55" i="11"/>
  <c r="F56" i="11"/>
  <c r="F57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52" i="11"/>
  <c r="E53" i="11"/>
  <c r="E55" i="11"/>
  <c r="E56" i="11"/>
  <c r="E57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52" i="11"/>
  <c r="D53" i="11"/>
  <c r="D55" i="11"/>
  <c r="D56" i="11"/>
  <c r="D57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86" i="11"/>
  <c r="D87" i="11"/>
  <c r="D88" i="11"/>
  <c r="D89" i="11"/>
  <c r="D90" i="11"/>
  <c r="D91" i="11"/>
  <c r="D92" i="11"/>
  <c r="D93" i="11"/>
  <c r="D94" i="11"/>
  <c r="D95" i="11"/>
  <c r="D96" i="11"/>
  <c r="D98" i="11"/>
  <c r="C52" i="11"/>
  <c r="C53" i="11"/>
  <c r="C55" i="11"/>
  <c r="C56" i="11"/>
  <c r="C57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L51" i="11"/>
  <c r="K51" i="11"/>
  <c r="J51" i="11"/>
  <c r="I51" i="11"/>
  <c r="H51" i="11"/>
  <c r="G51" i="11"/>
  <c r="E51" i="11"/>
  <c r="D51" i="11"/>
  <c r="C51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9" i="11"/>
  <c r="L21" i="11"/>
  <c r="L22" i="11"/>
  <c r="L23" i="11"/>
  <c r="L24" i="11"/>
  <c r="L25" i="11"/>
  <c r="L26" i="11"/>
  <c r="L28" i="11"/>
  <c r="L29" i="11"/>
  <c r="L30" i="11"/>
  <c r="L31" i="11"/>
  <c r="L32" i="11"/>
  <c r="L33" i="11"/>
  <c r="L34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9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9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9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9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9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9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9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9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B52" i="11"/>
  <c r="B53" i="11"/>
  <c r="B61" i="11"/>
  <c r="B62" i="11"/>
  <c r="B63" i="11"/>
  <c r="B64" i="11"/>
  <c r="B65" i="11"/>
  <c r="B66" i="11"/>
  <c r="B67" i="11"/>
  <c r="B68" i="11"/>
  <c r="B69" i="11"/>
  <c r="B70" i="11"/>
  <c r="B87" i="11"/>
  <c r="B88" i="11"/>
  <c r="B89" i="11"/>
  <c r="B90" i="11"/>
  <c r="B92" i="11"/>
  <c r="B93" i="11"/>
  <c r="B94" i="11"/>
  <c r="B95" i="11"/>
  <c r="B96" i="11"/>
  <c r="B97" i="11"/>
  <c r="B98" i="11"/>
  <c r="B51" i="11"/>
  <c r="B4" i="11"/>
  <c r="B5" i="11"/>
  <c r="B6" i="11"/>
  <c r="B7" i="11"/>
  <c r="B8" i="11"/>
  <c r="B19" i="11"/>
  <c r="B25" i="11"/>
  <c r="B27" i="11"/>
  <c r="B28" i="11"/>
  <c r="B30" i="11"/>
  <c r="B32" i="11"/>
  <c r="B34" i="11"/>
  <c r="B36" i="11"/>
  <c r="B37" i="11"/>
  <c r="B43" i="11"/>
  <c r="B48" i="11"/>
  <c r="B2" i="11"/>
  <c r="N87" i="10" l="1"/>
  <c r="Q82" i="10"/>
  <c r="N82" i="10"/>
  <c r="N86" i="9"/>
  <c r="L86" i="9"/>
  <c r="Q86" i="9"/>
  <c r="O86" i="9"/>
  <c r="M86" i="9"/>
  <c r="K86" i="9"/>
  <c r="M86" i="11"/>
  <c r="N86" i="11" s="1"/>
  <c r="P80" i="9"/>
  <c r="L80" i="9"/>
  <c r="Q80" i="9"/>
  <c r="M80" i="9"/>
  <c r="O80" i="9"/>
  <c r="K80" i="9"/>
  <c r="N80" i="9"/>
  <c r="R81" i="10"/>
  <c r="T81" i="10"/>
  <c r="Q86" i="10"/>
  <c r="N86" i="10"/>
  <c r="T86" i="10"/>
  <c r="S86" i="10"/>
  <c r="P86" i="10"/>
  <c r="R86" i="10"/>
  <c r="O86" i="10"/>
  <c r="S81" i="10"/>
  <c r="Q81" i="10"/>
  <c r="Q80" i="10"/>
  <c r="N80" i="10"/>
  <c r="S80" i="10"/>
  <c r="P80" i="10"/>
  <c r="R80" i="10"/>
  <c r="O80" i="10"/>
  <c r="T80" i="10"/>
  <c r="N83" i="9"/>
  <c r="O83" i="9"/>
  <c r="K83" i="9"/>
  <c r="Q83" i="9"/>
  <c r="M83" i="9"/>
  <c r="P83" i="9"/>
  <c r="L83" i="9"/>
  <c r="N81" i="10"/>
  <c r="O81" i="10"/>
  <c r="S84" i="10"/>
  <c r="P84" i="10"/>
  <c r="N84" i="10"/>
  <c r="R84" i="10"/>
  <c r="O84" i="10"/>
  <c r="Q84" i="10"/>
  <c r="T84" i="10"/>
  <c r="O84" i="9"/>
  <c r="K84" i="9"/>
  <c r="N84" i="9"/>
  <c r="L84" i="9"/>
  <c r="Q84" i="9"/>
  <c r="M84" i="9"/>
  <c r="P84" i="9"/>
  <c r="N81" i="9"/>
  <c r="L81" i="9"/>
  <c r="P81" i="9"/>
  <c r="Q81" i="9"/>
  <c r="O81" i="9"/>
  <c r="M81" i="9"/>
  <c r="K81" i="9"/>
  <c r="M85" i="9"/>
  <c r="L85" i="9"/>
  <c r="O85" i="9"/>
  <c r="N85" i="9"/>
  <c r="Q85" i="9"/>
  <c r="P85" i="9"/>
  <c r="K85" i="9"/>
  <c r="R87" i="10"/>
  <c r="S87" i="10"/>
  <c r="O87" i="10"/>
  <c r="M87" i="9"/>
  <c r="L87" i="9"/>
  <c r="Q87" i="10"/>
  <c r="N87" i="9"/>
  <c r="Q87" i="9"/>
  <c r="P87" i="9"/>
  <c r="O87" i="9"/>
  <c r="P87" i="10"/>
  <c r="P79" i="9"/>
  <c r="Q79" i="9"/>
  <c r="L79" i="9"/>
  <c r="N79" i="9"/>
  <c r="K79" i="9"/>
  <c r="M79" i="9"/>
  <c r="M62" i="9"/>
  <c r="P62" i="10"/>
  <c r="P62" i="9"/>
  <c r="O62" i="10"/>
  <c r="O62" i="9"/>
  <c r="N62" i="9"/>
  <c r="K62" i="9"/>
  <c r="N62" i="10"/>
  <c r="L62" i="9"/>
  <c r="S62" i="10"/>
  <c r="R62" i="10"/>
  <c r="Q62" i="10"/>
  <c r="N61" i="9"/>
  <c r="L61" i="9"/>
  <c r="Q61" i="9"/>
  <c r="Q61" i="10"/>
  <c r="P61" i="9"/>
  <c r="K61" i="9"/>
  <c r="M61" i="9"/>
  <c r="S61" i="10"/>
  <c r="T61" i="10"/>
  <c r="N61" i="10"/>
  <c r="P61" i="10"/>
  <c r="R61" i="10"/>
  <c r="N60" i="9"/>
  <c r="Q60" i="9"/>
  <c r="M60" i="9"/>
  <c r="P60" i="9"/>
  <c r="O60" i="9"/>
  <c r="Q60" i="10"/>
  <c r="R60" i="10"/>
  <c r="T60" i="10"/>
  <c r="P60" i="10"/>
  <c r="N60" i="10"/>
  <c r="S60" i="10"/>
  <c r="O60" i="10"/>
  <c r="L60" i="9"/>
  <c r="K60" i="9"/>
  <c r="S52" i="10"/>
  <c r="Q52" i="9"/>
  <c r="N52" i="9"/>
  <c r="Q52" i="10"/>
  <c r="R52" i="10"/>
  <c r="O52" i="10"/>
  <c r="N52" i="10"/>
  <c r="P52" i="10"/>
  <c r="L52" i="9"/>
  <c r="P52" i="9"/>
  <c r="M52" i="9"/>
  <c r="O52" i="9"/>
  <c r="N56" i="9"/>
  <c r="Q56" i="9"/>
  <c r="M56" i="9"/>
  <c r="P56" i="9"/>
  <c r="L56" i="9"/>
  <c r="O56" i="9"/>
  <c r="K56" i="9"/>
  <c r="S35" i="10"/>
  <c r="O35" i="10"/>
  <c r="R35" i="10"/>
  <c r="N35" i="10"/>
  <c r="Q35" i="10"/>
  <c r="T35" i="10"/>
  <c r="P35" i="10"/>
  <c r="P35" i="9"/>
  <c r="L35" i="9"/>
  <c r="O35" i="9"/>
  <c r="K35" i="9"/>
  <c r="N35" i="9"/>
  <c r="Q35" i="9"/>
  <c r="M35" i="9"/>
  <c r="N20" i="9"/>
  <c r="P20" i="9"/>
  <c r="Q20" i="9"/>
  <c r="M20" i="9"/>
  <c r="O20" i="9"/>
  <c r="K20" i="9"/>
  <c r="L20" i="9"/>
  <c r="R18" i="10"/>
  <c r="N18" i="10"/>
  <c r="S18" i="10"/>
  <c r="O18" i="10"/>
  <c r="Q18" i="10"/>
  <c r="T18" i="10"/>
  <c r="P18" i="10"/>
  <c r="S3" i="10"/>
  <c r="O3" i="10"/>
  <c r="Q3" i="10"/>
  <c r="R3" i="10"/>
  <c r="P3" i="10"/>
  <c r="N3" i="10"/>
  <c r="N3" i="9"/>
  <c r="Q3" i="9"/>
  <c r="M3" i="9"/>
  <c r="K3" i="9"/>
  <c r="P3" i="9"/>
  <c r="L3" i="9"/>
  <c r="O3" i="9"/>
  <c r="M92" i="11"/>
  <c r="N92" i="11" s="1"/>
  <c r="M74" i="11"/>
  <c r="M66" i="11"/>
  <c r="N66" i="11" s="1"/>
  <c r="D99" i="11"/>
  <c r="K99" i="11"/>
  <c r="M97" i="11"/>
  <c r="N97" i="11" s="1"/>
  <c r="M93" i="11"/>
  <c r="N93" i="11" s="1"/>
  <c r="M89" i="11"/>
  <c r="N89" i="11" s="1"/>
  <c r="M75" i="11"/>
  <c r="M71" i="11"/>
  <c r="M67" i="11"/>
  <c r="N67" i="11" s="1"/>
  <c r="M63" i="11"/>
  <c r="N63" i="11" s="1"/>
  <c r="M56" i="11"/>
  <c r="C99" i="11"/>
  <c r="G99" i="11"/>
  <c r="L99" i="11"/>
  <c r="M95" i="11"/>
  <c r="N95" i="11" s="1"/>
  <c r="M91" i="11"/>
  <c r="M87" i="11"/>
  <c r="N87" i="11" s="1"/>
  <c r="M73" i="11"/>
  <c r="M69" i="11"/>
  <c r="N69" i="11" s="1"/>
  <c r="M65" i="11"/>
  <c r="N65" i="11" s="1"/>
  <c r="M61" i="11"/>
  <c r="N61" i="11" s="1"/>
  <c r="M53" i="11"/>
  <c r="N53" i="11" s="1"/>
  <c r="E99" i="11"/>
  <c r="I99" i="11"/>
  <c r="M96" i="11"/>
  <c r="N96" i="11" s="1"/>
  <c r="M88" i="11"/>
  <c r="N88" i="11" s="1"/>
  <c r="M70" i="11"/>
  <c r="N70" i="11" s="1"/>
  <c r="M62" i="11"/>
  <c r="N62" i="11" s="1"/>
  <c r="M55" i="11"/>
  <c r="H99" i="11"/>
  <c r="M98" i="11"/>
  <c r="N98" i="11" s="1"/>
  <c r="M94" i="11"/>
  <c r="N94" i="11" s="1"/>
  <c r="M90" i="11"/>
  <c r="N90" i="11" s="1"/>
  <c r="M76" i="11"/>
  <c r="M72" i="11"/>
  <c r="M68" i="11"/>
  <c r="N68" i="11" s="1"/>
  <c r="M64" i="11"/>
  <c r="N64" i="11" s="1"/>
  <c r="M57" i="11"/>
  <c r="M52" i="11"/>
  <c r="N52" i="11" s="1"/>
  <c r="F99" i="11"/>
  <c r="J99" i="11"/>
  <c r="M48" i="11"/>
  <c r="N48" i="11" s="1"/>
  <c r="M44" i="11"/>
  <c r="M40" i="11"/>
  <c r="M36" i="11"/>
  <c r="N36" i="11" s="1"/>
  <c r="M31" i="11"/>
  <c r="M27" i="11"/>
  <c r="N27" i="11" s="1"/>
  <c r="M23" i="11"/>
  <c r="M17" i="11"/>
  <c r="M13" i="11"/>
  <c r="M9" i="11"/>
  <c r="M5" i="11"/>
  <c r="N5" i="11" s="1"/>
  <c r="M47" i="11"/>
  <c r="M43" i="11"/>
  <c r="N43" i="11" s="1"/>
  <c r="M39" i="11"/>
  <c r="M34" i="11"/>
  <c r="N34" i="11" s="1"/>
  <c r="M30" i="11"/>
  <c r="N30" i="11" s="1"/>
  <c r="M26" i="11"/>
  <c r="M22" i="11"/>
  <c r="M16" i="11"/>
  <c r="M12" i="11"/>
  <c r="M8" i="11"/>
  <c r="N8" i="11" s="1"/>
  <c r="M4" i="11"/>
  <c r="N4" i="11" s="1"/>
  <c r="M46" i="11"/>
  <c r="M42" i="11"/>
  <c r="M38" i="11"/>
  <c r="M33" i="11"/>
  <c r="M29" i="11"/>
  <c r="M25" i="11"/>
  <c r="N25" i="11" s="1"/>
  <c r="M21" i="11"/>
  <c r="M15" i="11"/>
  <c r="M11" i="11"/>
  <c r="M7" i="11"/>
  <c r="N7" i="11" s="1"/>
  <c r="M45" i="11"/>
  <c r="M41" i="11"/>
  <c r="M37" i="11"/>
  <c r="N37" i="11" s="1"/>
  <c r="M32" i="11"/>
  <c r="N32" i="11" s="1"/>
  <c r="M28" i="11"/>
  <c r="N28" i="11" s="1"/>
  <c r="M24" i="11"/>
  <c r="M19" i="11"/>
  <c r="N19" i="11" s="1"/>
  <c r="M14" i="11"/>
  <c r="M10" i="11"/>
  <c r="M6" i="11"/>
  <c r="N6" i="11" s="1"/>
  <c r="M49" i="11"/>
  <c r="M51" i="11"/>
  <c r="N51" i="11" s="1"/>
  <c r="M2" i="11"/>
  <c r="L100" i="11" l="1"/>
  <c r="M99" i="11"/>
  <c r="N99" i="11" s="1"/>
  <c r="N2" i="11"/>
  <c r="N62" i="7"/>
  <c r="O62" i="7" s="1"/>
  <c r="N63" i="7"/>
  <c r="J64" i="1" s="1"/>
  <c r="N64" i="7"/>
  <c r="J65" i="1" s="1"/>
  <c r="N65" i="7"/>
  <c r="J66" i="1" s="1"/>
  <c r="N66" i="7"/>
  <c r="J67" i="1" s="1"/>
  <c r="N67" i="7"/>
  <c r="J68" i="1" s="1"/>
  <c r="N68" i="7"/>
  <c r="J69" i="1" s="1"/>
  <c r="N69" i="7"/>
  <c r="J70" i="1" s="1"/>
  <c r="N70" i="7"/>
  <c r="J71" i="1" s="1"/>
  <c r="N71" i="7"/>
  <c r="J72" i="1" s="1"/>
  <c r="N72" i="7"/>
  <c r="M73" i="10" s="1"/>
  <c r="N73" i="7"/>
  <c r="J74" i="1" s="1"/>
  <c r="N74" i="7"/>
  <c r="J75" i="1" s="1"/>
  <c r="N75" i="7"/>
  <c r="N76" i="7"/>
  <c r="J77" i="1" s="1"/>
  <c r="N77" i="7"/>
  <c r="J78" i="1" s="1"/>
  <c r="N87" i="7"/>
  <c r="J88" i="9" s="1"/>
  <c r="K88" i="9" s="1"/>
  <c r="N88" i="7"/>
  <c r="N89" i="7"/>
  <c r="J90" i="1" s="1"/>
  <c r="N90" i="7"/>
  <c r="O90" i="7" s="1"/>
  <c r="N91" i="7"/>
  <c r="O91" i="7" s="1"/>
  <c r="N92" i="7"/>
  <c r="O92" i="7" s="1"/>
  <c r="N93" i="7"/>
  <c r="O93" i="7" s="1"/>
  <c r="N94" i="7"/>
  <c r="J95" i="1" s="1"/>
  <c r="N95" i="7"/>
  <c r="J96" i="1" s="1"/>
  <c r="N96" i="7"/>
  <c r="J97" i="1" s="1"/>
  <c r="N97" i="7"/>
  <c r="J98" i="1" s="1"/>
  <c r="N98" i="7"/>
  <c r="J99" i="1" s="1"/>
  <c r="N99" i="7"/>
  <c r="P99" i="7" s="1"/>
  <c r="N52" i="7"/>
  <c r="J53" i="1" s="1"/>
  <c r="N53" i="7"/>
  <c r="J54" i="1" s="1"/>
  <c r="N54" i="7"/>
  <c r="J55" i="1" s="1"/>
  <c r="N56" i="7"/>
  <c r="J57" i="1" s="1"/>
  <c r="N57" i="7"/>
  <c r="J58" i="1" s="1"/>
  <c r="N58" i="7"/>
  <c r="J59" i="1" s="1"/>
  <c r="N5" i="7"/>
  <c r="J4" i="1" s="1"/>
  <c r="N6" i="7"/>
  <c r="J5" i="1" s="1"/>
  <c r="N7" i="7"/>
  <c r="J6" i="1" s="1"/>
  <c r="N8" i="7"/>
  <c r="J7" i="1" s="1"/>
  <c r="N9" i="7"/>
  <c r="J8" i="1" s="1"/>
  <c r="N10" i="7"/>
  <c r="J9" i="1" s="1"/>
  <c r="N11" i="7"/>
  <c r="J10" i="1" s="1"/>
  <c r="N12" i="7"/>
  <c r="J11" i="1" s="1"/>
  <c r="N13" i="7"/>
  <c r="J12" i="1" s="1"/>
  <c r="N14" i="7"/>
  <c r="J13" i="1" s="1"/>
  <c r="N15" i="7"/>
  <c r="J14" i="1" s="1"/>
  <c r="N16" i="7"/>
  <c r="J15" i="1" s="1"/>
  <c r="N17" i="7"/>
  <c r="J16" i="1" s="1"/>
  <c r="N18" i="7"/>
  <c r="J17" i="1" s="1"/>
  <c r="N20" i="7"/>
  <c r="J19" i="1" s="1"/>
  <c r="N22" i="7"/>
  <c r="J21" i="1" s="1"/>
  <c r="N23" i="7"/>
  <c r="J22" i="1" s="1"/>
  <c r="N24" i="7"/>
  <c r="J23" i="1" s="1"/>
  <c r="N25" i="7"/>
  <c r="J24" i="1" s="1"/>
  <c r="N26" i="7"/>
  <c r="J25" i="1" s="1"/>
  <c r="N27" i="7"/>
  <c r="J26" i="1" s="1"/>
  <c r="N28" i="7"/>
  <c r="J27" i="1" s="1"/>
  <c r="N29" i="7"/>
  <c r="J28" i="1" s="1"/>
  <c r="N30" i="7"/>
  <c r="J29" i="1" s="1"/>
  <c r="N31" i="7"/>
  <c r="J30" i="1" s="1"/>
  <c r="N32" i="7"/>
  <c r="J31" i="1" s="1"/>
  <c r="N33" i="7"/>
  <c r="J32" i="1" s="1"/>
  <c r="N34" i="7"/>
  <c r="J33" i="1" s="1"/>
  <c r="N35" i="7"/>
  <c r="J34" i="1" s="1"/>
  <c r="N37" i="7"/>
  <c r="J36" i="1" s="1"/>
  <c r="N38" i="7"/>
  <c r="J37" i="1" s="1"/>
  <c r="N39" i="7"/>
  <c r="J38" i="1" s="1"/>
  <c r="N40" i="7"/>
  <c r="J39" i="1" s="1"/>
  <c r="N41" i="7"/>
  <c r="J40" i="1" s="1"/>
  <c r="N42" i="7"/>
  <c r="J41" i="1" s="1"/>
  <c r="N43" i="7"/>
  <c r="J42" i="1" s="1"/>
  <c r="N44" i="7"/>
  <c r="J43" i="1" s="1"/>
  <c r="N45" i="7"/>
  <c r="J44" i="1" s="1"/>
  <c r="N46" i="7"/>
  <c r="J45" i="1" s="1"/>
  <c r="N47" i="7"/>
  <c r="J46" i="1" s="1"/>
  <c r="N48" i="7"/>
  <c r="J47" i="1" s="1"/>
  <c r="N49" i="7"/>
  <c r="O49" i="7" s="1"/>
  <c r="N50" i="7"/>
  <c r="J49" i="1" s="1"/>
  <c r="N3" i="7"/>
  <c r="O89" i="7"/>
  <c r="O75" i="7"/>
  <c r="P89" i="7"/>
  <c r="O97" i="7"/>
  <c r="O77" i="7"/>
  <c r="P97" i="7"/>
  <c r="M37" i="10"/>
  <c r="R37" i="10" s="1"/>
  <c r="M72" i="10"/>
  <c r="R72" i="10" s="1"/>
  <c r="M68" i="10"/>
  <c r="R68" i="10" s="1"/>
  <c r="M64" i="10"/>
  <c r="R64" i="10" s="1"/>
  <c r="M59" i="10"/>
  <c r="T59" i="10" s="1"/>
  <c r="O39" i="7"/>
  <c r="O34" i="7"/>
  <c r="O30" i="7"/>
  <c r="O26" i="7"/>
  <c r="O22" i="7"/>
  <c r="O16" i="7"/>
  <c r="O12" i="7"/>
  <c r="O58" i="7"/>
  <c r="P71" i="7"/>
  <c r="P67" i="7"/>
  <c r="P63" i="7"/>
  <c r="O65" i="7" l="1"/>
  <c r="M70" i="10"/>
  <c r="T70" i="10" s="1"/>
  <c r="O69" i="7"/>
  <c r="O17" i="7"/>
  <c r="M74" i="10"/>
  <c r="T74" i="10" s="1"/>
  <c r="O35" i="7"/>
  <c r="M12" i="10"/>
  <c r="T12" i="10" s="1"/>
  <c r="O73" i="7"/>
  <c r="P29" i="7"/>
  <c r="M66" i="10"/>
  <c r="T66" i="10" s="1"/>
  <c r="M30" i="10"/>
  <c r="T30" i="10" s="1"/>
  <c r="M14" i="10"/>
  <c r="T14" i="10" s="1"/>
  <c r="M31" i="10"/>
  <c r="T31" i="10" s="1"/>
  <c r="P28" i="7"/>
  <c r="O99" i="7"/>
  <c r="M54" i="10"/>
  <c r="T54" i="10" s="1"/>
  <c r="O53" i="7"/>
  <c r="P91" i="7"/>
  <c r="M57" i="10"/>
  <c r="P57" i="10" s="1"/>
  <c r="O8" i="7"/>
  <c r="M9" i="10"/>
  <c r="T9" i="10" s="1"/>
  <c r="O87" i="7"/>
  <c r="O95" i="7"/>
  <c r="J89" i="1"/>
  <c r="J89" i="9"/>
  <c r="P93" i="7"/>
  <c r="P95" i="7"/>
  <c r="O59" i="10"/>
  <c r="O70" i="7"/>
  <c r="P33" i="7"/>
  <c r="M24" i="10"/>
  <c r="T24" i="10" s="1"/>
  <c r="M41" i="10"/>
  <c r="P96" i="7"/>
  <c r="O96" i="7"/>
  <c r="P7" i="7"/>
  <c r="P38" i="7"/>
  <c r="M6" i="10"/>
  <c r="T6" i="10" s="1"/>
  <c r="M28" i="10"/>
  <c r="R28" i="10" s="1"/>
  <c r="M45" i="10"/>
  <c r="R45" i="10" s="1"/>
  <c r="P88" i="7"/>
  <c r="O42" i="7"/>
  <c r="P20" i="7"/>
  <c r="M67" i="10"/>
  <c r="Q67" i="10" s="1"/>
  <c r="M10" i="10"/>
  <c r="R10" i="10" s="1"/>
  <c r="M32" i="10"/>
  <c r="T32" i="10" s="1"/>
  <c r="J2" i="1"/>
  <c r="P3" i="7"/>
  <c r="B9" i="11"/>
  <c r="N9" i="11" s="1"/>
  <c r="H9" i="1"/>
  <c r="P17" i="7"/>
  <c r="B16" i="11"/>
  <c r="N16" i="11" s="1"/>
  <c r="H16" i="1"/>
  <c r="H31" i="1"/>
  <c r="B31" i="11"/>
  <c r="N31" i="11" s="1"/>
  <c r="P56" i="7"/>
  <c r="B55" i="11"/>
  <c r="N55" i="11" s="1"/>
  <c r="H57" i="1"/>
  <c r="O44" i="7"/>
  <c r="O5" i="7"/>
  <c r="O23" i="7"/>
  <c r="O40" i="7"/>
  <c r="M16" i="10"/>
  <c r="T16" i="10" s="1"/>
  <c r="M34" i="10"/>
  <c r="T34" i="10" s="1"/>
  <c r="H23" i="1"/>
  <c r="B23" i="11"/>
  <c r="N23" i="11" s="1"/>
  <c r="P46" i="7"/>
  <c r="B45" i="11"/>
  <c r="N45" i="11" s="1"/>
  <c r="H45" i="1"/>
  <c r="P73" i="7"/>
  <c r="H74" i="1"/>
  <c r="B72" i="11"/>
  <c r="N72" i="11" s="1"/>
  <c r="P27" i="7"/>
  <c r="B26" i="11"/>
  <c r="N26" i="11" s="1"/>
  <c r="H26" i="1"/>
  <c r="P39" i="7"/>
  <c r="H38" i="1"/>
  <c r="B38" i="11"/>
  <c r="N38" i="11" s="1"/>
  <c r="P43" i="7"/>
  <c r="H42" i="1"/>
  <c r="B42" i="11"/>
  <c r="N42" i="11" s="1"/>
  <c r="P48" i="7"/>
  <c r="B47" i="11"/>
  <c r="N47" i="11" s="1"/>
  <c r="H47" i="1"/>
  <c r="P58" i="7"/>
  <c r="H59" i="1"/>
  <c r="B57" i="11"/>
  <c r="N57" i="11" s="1"/>
  <c r="P75" i="7"/>
  <c r="B74" i="11"/>
  <c r="N74" i="11" s="1"/>
  <c r="H76" i="1"/>
  <c r="H93" i="1"/>
  <c r="B91" i="11"/>
  <c r="N91" i="11" s="1"/>
  <c r="O48" i="7"/>
  <c r="O9" i="7"/>
  <c r="O27" i="7"/>
  <c r="M4" i="10"/>
  <c r="T4" i="10" s="1"/>
  <c r="M22" i="10"/>
  <c r="T22" i="10" s="1"/>
  <c r="M39" i="10"/>
  <c r="T39" i="10" s="1"/>
  <c r="B12" i="11"/>
  <c r="N12" i="11" s="1"/>
  <c r="H12" i="1"/>
  <c r="H40" i="1"/>
  <c r="B40" i="11"/>
  <c r="N40" i="11" s="1"/>
  <c r="P77" i="7"/>
  <c r="B76" i="11"/>
  <c r="N76" i="11" s="1"/>
  <c r="H78" i="1"/>
  <c r="P11" i="7"/>
  <c r="H10" i="1"/>
  <c r="B10" i="11"/>
  <c r="N10" i="11" s="1"/>
  <c r="H13" i="1"/>
  <c r="B13" i="11"/>
  <c r="N13" i="11" s="1"/>
  <c r="B17" i="11"/>
  <c r="N17" i="11" s="1"/>
  <c r="H17" i="1"/>
  <c r="P25" i="7"/>
  <c r="B24" i="11"/>
  <c r="N24" i="11" s="1"/>
  <c r="H24" i="1"/>
  <c r="P34" i="7"/>
  <c r="H33" i="1"/>
  <c r="B33" i="11"/>
  <c r="N33" i="11" s="1"/>
  <c r="P42" i="7"/>
  <c r="B41" i="11"/>
  <c r="N41" i="11" s="1"/>
  <c r="H41" i="1"/>
  <c r="P47" i="7"/>
  <c r="H46" i="1"/>
  <c r="B46" i="11"/>
  <c r="N46" i="11" s="1"/>
  <c r="H58" i="1"/>
  <c r="B56" i="11"/>
  <c r="N56" i="11" s="1"/>
  <c r="H75" i="1"/>
  <c r="B73" i="11"/>
  <c r="N73" i="11" s="1"/>
  <c r="P87" i="7"/>
  <c r="H88" i="1"/>
  <c r="T64" i="10"/>
  <c r="P12" i="7"/>
  <c r="B11" i="11"/>
  <c r="N11" i="11" s="1"/>
  <c r="H11" i="1"/>
  <c r="P15" i="7"/>
  <c r="H14" i="1"/>
  <c r="B14" i="11"/>
  <c r="N14" i="11" s="1"/>
  <c r="P22" i="7"/>
  <c r="B21" i="11"/>
  <c r="N21" i="11" s="1"/>
  <c r="H21" i="1"/>
  <c r="P13" i="7"/>
  <c r="P16" i="7"/>
  <c r="H15" i="1"/>
  <c r="B15" i="11"/>
  <c r="N15" i="11" s="1"/>
  <c r="P23" i="7"/>
  <c r="H22" i="1"/>
  <c r="B22" i="11"/>
  <c r="N22" i="11" s="1"/>
  <c r="P30" i="7"/>
  <c r="H29" i="1"/>
  <c r="B29" i="11"/>
  <c r="N29" i="11" s="1"/>
  <c r="P40" i="7"/>
  <c r="B39" i="11"/>
  <c r="N39" i="11" s="1"/>
  <c r="H39" i="1"/>
  <c r="H44" i="1"/>
  <c r="B44" i="11"/>
  <c r="N44" i="11" s="1"/>
  <c r="B49" i="11"/>
  <c r="N49" i="11" s="1"/>
  <c r="H49" i="1"/>
  <c r="H73" i="1"/>
  <c r="B71" i="11"/>
  <c r="N71" i="11" s="1"/>
  <c r="H77" i="1"/>
  <c r="B75" i="11"/>
  <c r="N75" i="11" s="1"/>
  <c r="O13" i="7"/>
  <c r="O31" i="7"/>
  <c r="M8" i="10"/>
  <c r="T8" i="10" s="1"/>
  <c r="M26" i="10"/>
  <c r="T26" i="10" s="1"/>
  <c r="M43" i="10"/>
  <c r="T43" i="10" s="1"/>
  <c r="M48" i="10"/>
  <c r="S48" i="10" s="1"/>
  <c r="J48" i="1"/>
  <c r="P52" i="7"/>
  <c r="M71" i="10"/>
  <c r="Q71" i="10" s="1"/>
  <c r="M58" i="10"/>
  <c r="S58" i="10" s="1"/>
  <c r="O66" i="7"/>
  <c r="M53" i="10"/>
  <c r="N53" i="10" s="1"/>
  <c r="M63" i="10"/>
  <c r="Q63" i="10" s="1"/>
  <c r="P57" i="7"/>
  <c r="P74" i="7"/>
  <c r="O74" i="7"/>
  <c r="P92" i="7"/>
  <c r="M75" i="10"/>
  <c r="R75" i="10" s="1"/>
  <c r="Q72" i="10"/>
  <c r="P10" i="7"/>
  <c r="P24" i="7"/>
  <c r="P32" i="7"/>
  <c r="P45" i="7"/>
  <c r="P37" i="7"/>
  <c r="M13" i="10"/>
  <c r="T13" i="10" s="1"/>
  <c r="M36" i="10"/>
  <c r="S36" i="10" s="1"/>
  <c r="P14" i="7"/>
  <c r="P18" i="7"/>
  <c r="P41" i="7"/>
  <c r="M17" i="10"/>
  <c r="T17" i="10" s="1"/>
  <c r="M40" i="10"/>
  <c r="T40" i="10" s="1"/>
  <c r="P6" i="7"/>
  <c r="O45" i="7"/>
  <c r="M5" i="10"/>
  <c r="Q5" i="10" s="1"/>
  <c r="M27" i="10"/>
  <c r="Q27" i="10" s="1"/>
  <c r="M23" i="10"/>
  <c r="T23" i="10" s="1"/>
  <c r="M19" i="10"/>
  <c r="R19" i="10" s="1"/>
  <c r="S73" i="10"/>
  <c r="T73" i="10"/>
  <c r="Q68" i="10"/>
  <c r="O94" i="7"/>
  <c r="M55" i="10"/>
  <c r="Q55" i="10" s="1"/>
  <c r="O76" i="7"/>
  <c r="M77" i="10"/>
  <c r="P72" i="7"/>
  <c r="P76" i="7"/>
  <c r="P68" i="7"/>
  <c r="M69" i="10"/>
  <c r="T69" i="10" s="1"/>
  <c r="M95" i="10"/>
  <c r="R95" i="10" s="1"/>
  <c r="P90" i="7"/>
  <c r="O54" i="7"/>
  <c r="O25" i="7"/>
  <c r="M46" i="10"/>
  <c r="R46" i="10" s="1"/>
  <c r="O47" i="7"/>
  <c r="O56" i="7"/>
  <c r="P69" i="7"/>
  <c r="O43" i="7"/>
  <c r="P53" i="7"/>
  <c r="M42" i="10"/>
  <c r="T42" i="10" s="1"/>
  <c r="O29" i="7"/>
  <c r="J48" i="9"/>
  <c r="P48" i="9" s="1"/>
  <c r="O46" i="7"/>
  <c r="O57" i="7"/>
  <c r="P54" i="7"/>
  <c r="M94" i="10"/>
  <c r="S94" i="10" s="1"/>
  <c r="J94" i="1"/>
  <c r="J85" i="1"/>
  <c r="J81" i="1"/>
  <c r="M76" i="10"/>
  <c r="N76" i="10" s="1"/>
  <c r="J76" i="1"/>
  <c r="O71" i="7"/>
  <c r="O68" i="7"/>
  <c r="M38" i="10"/>
  <c r="Q38" i="10" s="1"/>
  <c r="O37" i="7"/>
  <c r="O33" i="7"/>
  <c r="P31" i="7"/>
  <c r="M100" i="10"/>
  <c r="N100" i="10" s="1"/>
  <c r="J100" i="1"/>
  <c r="M93" i="10"/>
  <c r="P93" i="10" s="1"/>
  <c r="J93" i="1"/>
  <c r="J84" i="1"/>
  <c r="M92" i="10"/>
  <c r="T92" i="10" s="1"/>
  <c r="J92" i="1"/>
  <c r="M88" i="10"/>
  <c r="J88" i="1"/>
  <c r="J83" i="1"/>
  <c r="P44" i="7"/>
  <c r="O38" i="7"/>
  <c r="O32" i="7"/>
  <c r="M29" i="10"/>
  <c r="S29" i="10" s="1"/>
  <c r="O28" i="7"/>
  <c r="M98" i="10"/>
  <c r="N98" i="10" s="1"/>
  <c r="M91" i="10"/>
  <c r="R91" i="10" s="1"/>
  <c r="J91" i="1"/>
  <c r="J86" i="1"/>
  <c r="J82" i="1"/>
  <c r="O72" i="7"/>
  <c r="J73" i="1"/>
  <c r="P62" i="7"/>
  <c r="J63" i="1"/>
  <c r="Q73" i="10"/>
  <c r="S68" i="10"/>
  <c r="J47" i="9"/>
  <c r="J45" i="9"/>
  <c r="J6" i="9"/>
  <c r="O7" i="7"/>
  <c r="J53" i="9"/>
  <c r="J2" i="9"/>
  <c r="J44" i="9"/>
  <c r="J26" i="9"/>
  <c r="J23" i="9"/>
  <c r="J17" i="9"/>
  <c r="J13" i="9"/>
  <c r="J9" i="9"/>
  <c r="M44" i="10"/>
  <c r="N44" i="10" s="1"/>
  <c r="J49" i="9"/>
  <c r="J46" i="9"/>
  <c r="J41" i="9"/>
  <c r="J4" i="9"/>
  <c r="J43" i="9"/>
  <c r="J40" i="9"/>
  <c r="O41" i="7"/>
  <c r="J34" i="9"/>
  <c r="J21" i="9"/>
  <c r="J15" i="9"/>
  <c r="J11" i="9"/>
  <c r="J7" i="9"/>
  <c r="J38" i="9"/>
  <c r="J36" i="9"/>
  <c r="J32" i="9"/>
  <c r="J30" i="9"/>
  <c r="J28" i="9"/>
  <c r="J25" i="9"/>
  <c r="J22" i="9"/>
  <c r="J16" i="9"/>
  <c r="J12" i="9"/>
  <c r="J8" i="9"/>
  <c r="J5" i="9"/>
  <c r="J58" i="9"/>
  <c r="J55" i="9"/>
  <c r="J98" i="9"/>
  <c r="M90" i="10"/>
  <c r="R90" i="10" s="1"/>
  <c r="J90" i="9"/>
  <c r="P70" i="7"/>
  <c r="J71" i="9"/>
  <c r="J69" i="9"/>
  <c r="J65" i="9"/>
  <c r="J100" i="9"/>
  <c r="J97" i="9"/>
  <c r="J94" i="9"/>
  <c r="J92" i="9"/>
  <c r="J76" i="9"/>
  <c r="J73" i="9"/>
  <c r="J68" i="9"/>
  <c r="J64" i="9"/>
  <c r="J42" i="9"/>
  <c r="J39" i="9"/>
  <c r="J37" i="9"/>
  <c r="J33" i="9"/>
  <c r="J31" i="9"/>
  <c r="J29" i="9"/>
  <c r="J27" i="9"/>
  <c r="J24" i="9"/>
  <c r="J19" i="9"/>
  <c r="J14" i="9"/>
  <c r="J10" i="9"/>
  <c r="J59" i="9"/>
  <c r="J57" i="9"/>
  <c r="J54" i="9"/>
  <c r="J99" i="9"/>
  <c r="J96" i="9"/>
  <c r="M78" i="10"/>
  <c r="S78" i="10" s="1"/>
  <c r="J78" i="9"/>
  <c r="N78" i="9" s="1"/>
  <c r="J75" i="9"/>
  <c r="J70" i="9"/>
  <c r="J67" i="9"/>
  <c r="J95" i="9"/>
  <c r="J93" i="9"/>
  <c r="J91" i="9"/>
  <c r="J77" i="9"/>
  <c r="J74" i="9"/>
  <c r="J72" i="9"/>
  <c r="J66" i="9"/>
  <c r="J63" i="9"/>
  <c r="O32" i="10"/>
  <c r="O68" i="10"/>
  <c r="O37" i="10"/>
  <c r="R59" i="10"/>
  <c r="P68" i="10"/>
  <c r="T68" i="10"/>
  <c r="N68" i="10"/>
  <c r="P59" i="10"/>
  <c r="P37" i="10"/>
  <c r="N73" i="10"/>
  <c r="Q31" i="10"/>
  <c r="Q70" i="10"/>
  <c r="R73" i="10"/>
  <c r="P73" i="10"/>
  <c r="O73" i="10"/>
  <c r="P70" i="10"/>
  <c r="S37" i="10"/>
  <c r="O20" i="7"/>
  <c r="P35" i="7"/>
  <c r="P26" i="7"/>
  <c r="M25" i="10"/>
  <c r="O67" i="7"/>
  <c r="P66" i="7"/>
  <c r="M96" i="10"/>
  <c r="O88" i="7"/>
  <c r="M89" i="10"/>
  <c r="O15" i="7"/>
  <c r="O14" i="7"/>
  <c r="P98" i="7"/>
  <c r="O98" i="7"/>
  <c r="M99" i="10"/>
  <c r="P99" i="10" s="1"/>
  <c r="P9" i="7"/>
  <c r="P8" i="7"/>
  <c r="M7" i="10"/>
  <c r="O6" i="7"/>
  <c r="P5" i="7"/>
  <c r="P94" i="7"/>
  <c r="O63" i="7"/>
  <c r="P65" i="7"/>
  <c r="P102" i="7"/>
  <c r="O64" i="7"/>
  <c r="P64" i="7"/>
  <c r="M65" i="10"/>
  <c r="P49" i="7"/>
  <c r="M47" i="10"/>
  <c r="R47" i="10" s="1"/>
  <c r="O52" i="7"/>
  <c r="M33" i="10"/>
  <c r="M97" i="10"/>
  <c r="S97" i="10" s="1"/>
  <c r="O10" i="7"/>
  <c r="O24" i="7"/>
  <c r="P50" i="7"/>
  <c r="O50" i="7"/>
  <c r="M49" i="10"/>
  <c r="O18" i="7"/>
  <c r="M11" i="10"/>
  <c r="O11" i="7"/>
  <c r="M21" i="10"/>
  <c r="M15" i="10"/>
  <c r="O3" i="7"/>
  <c r="M2" i="10"/>
  <c r="O74" i="10"/>
  <c r="T72" i="10"/>
  <c r="Q30" i="10"/>
  <c r="S74" i="10"/>
  <c r="N37" i="10"/>
  <c r="N72" i="10"/>
  <c r="R70" i="10"/>
  <c r="S70" i="10"/>
  <c r="Q64" i="10"/>
  <c r="O64" i="10"/>
  <c r="S59" i="10"/>
  <c r="S64" i="10"/>
  <c r="P64" i="10"/>
  <c r="O72" i="10"/>
  <c r="Q59" i="10"/>
  <c r="N64" i="10"/>
  <c r="N59" i="10"/>
  <c r="Q37" i="10"/>
  <c r="P72" i="10"/>
  <c r="T37" i="10"/>
  <c r="S72" i="10"/>
  <c r="R30" i="10"/>
  <c r="S8" i="10" l="1"/>
  <c r="N34" i="10"/>
  <c r="Q54" i="10"/>
  <c r="S14" i="10"/>
  <c r="Q57" i="10"/>
  <c r="R14" i="10"/>
  <c r="Q14" i="10"/>
  <c r="P14" i="10"/>
  <c r="S57" i="10"/>
  <c r="P12" i="10"/>
  <c r="O34" i="10"/>
  <c r="R34" i="10"/>
  <c r="S30" i="10"/>
  <c r="N70" i="10"/>
  <c r="N30" i="10"/>
  <c r="O30" i="10"/>
  <c r="O57" i="10"/>
  <c r="N57" i="10"/>
  <c r="P34" i="10"/>
  <c r="P30" i="10"/>
  <c r="N12" i="10"/>
  <c r="Q12" i="10"/>
  <c r="O12" i="10"/>
  <c r="O70" i="10"/>
  <c r="R12" i="10"/>
  <c r="S12" i="10"/>
  <c r="S34" i="10"/>
  <c r="R40" i="10"/>
  <c r="S66" i="10"/>
  <c r="S32" i="10"/>
  <c r="P28" i="10"/>
  <c r="S28" i="10"/>
  <c r="R74" i="10"/>
  <c r="N74" i="10"/>
  <c r="P74" i="10"/>
  <c r="P69" i="10"/>
  <c r="P9" i="10"/>
  <c r="O9" i="10"/>
  <c r="Q66" i="10"/>
  <c r="Q6" i="10"/>
  <c r="N66" i="10"/>
  <c r="T19" i="10"/>
  <c r="Q74" i="10"/>
  <c r="R66" i="10"/>
  <c r="R32" i="10"/>
  <c r="R9" i="10"/>
  <c r="S31" i="10"/>
  <c r="Q28" i="10"/>
  <c r="T28" i="10"/>
  <c r="Q92" i="10"/>
  <c r="O28" i="10"/>
  <c r="O31" i="10"/>
  <c r="N31" i="10"/>
  <c r="S9" i="10"/>
  <c r="Q9" i="10"/>
  <c r="N28" i="10"/>
  <c r="O66" i="10"/>
  <c r="P31" i="10"/>
  <c r="R31" i="10"/>
  <c r="N48" i="10"/>
  <c r="N9" i="10"/>
  <c r="O14" i="10"/>
  <c r="N14" i="10"/>
  <c r="N32" i="10"/>
  <c r="P32" i="10"/>
  <c r="P66" i="10"/>
  <c r="Q32" i="10"/>
  <c r="S54" i="10"/>
  <c r="N54" i="10"/>
  <c r="P54" i="10"/>
  <c r="R54" i="10"/>
  <c r="P22" i="10"/>
  <c r="N22" i="10"/>
  <c r="Q22" i="10"/>
  <c r="O54" i="10"/>
  <c r="R13" i="10"/>
  <c r="R57" i="10"/>
  <c r="T57" i="10"/>
  <c r="N8" i="10"/>
  <c r="R6" i="10"/>
  <c r="S6" i="10"/>
  <c r="N6" i="10"/>
  <c r="P6" i="10"/>
  <c r="O6" i="10"/>
  <c r="P88" i="10"/>
  <c r="T88" i="10"/>
  <c r="R88" i="10"/>
  <c r="O88" i="10"/>
  <c r="S39" i="10"/>
  <c r="S38" i="10"/>
  <c r="Q48" i="10"/>
  <c r="R48" i="10"/>
  <c r="T48" i="10"/>
  <c r="N39" i="10"/>
  <c r="T38" i="10"/>
  <c r="O48" i="10"/>
  <c r="P39" i="10"/>
  <c r="P48" i="10"/>
  <c r="S100" i="10"/>
  <c r="Q45" i="10"/>
  <c r="O67" i="10"/>
  <c r="O24" i="10"/>
  <c r="N24" i="10"/>
  <c r="T45" i="10"/>
  <c r="S24" i="10"/>
  <c r="S67" i="10"/>
  <c r="P75" i="10"/>
  <c r="N75" i="10"/>
  <c r="N13" i="10"/>
  <c r="R53" i="10"/>
  <c r="R24" i="10"/>
  <c r="P24" i="10"/>
  <c r="N67" i="10"/>
  <c r="N27" i="10"/>
  <c r="S45" i="10"/>
  <c r="O45" i="10"/>
  <c r="P67" i="10"/>
  <c r="P45" i="10"/>
  <c r="N45" i="10"/>
  <c r="Q24" i="10"/>
  <c r="R67" i="10"/>
  <c r="T67" i="10"/>
  <c r="P98" i="10"/>
  <c r="N17" i="10"/>
  <c r="P4" i="10"/>
  <c r="P43" i="10"/>
  <c r="N71" i="10"/>
  <c r="R4" i="10"/>
  <c r="Q10" i="10"/>
  <c r="N95" i="10"/>
  <c r="Q4" i="10"/>
  <c r="Q17" i="10"/>
  <c r="S71" i="10"/>
  <c r="O16" i="10"/>
  <c r="N100" i="11"/>
  <c r="T10" i="10"/>
  <c r="O71" i="10"/>
  <c r="P71" i="10"/>
  <c r="O36" i="10"/>
  <c r="R41" i="10"/>
  <c r="Q41" i="10"/>
  <c r="O10" i="10"/>
  <c r="N19" i="10"/>
  <c r="N4" i="10"/>
  <c r="N10" i="10"/>
  <c r="P10" i="10"/>
  <c r="N41" i="10"/>
  <c r="Q13" i="10"/>
  <c r="P53" i="10"/>
  <c r="O75" i="10"/>
  <c r="N43" i="10"/>
  <c r="O43" i="10"/>
  <c r="S27" i="10"/>
  <c r="O4" i="10"/>
  <c r="K48" i="9"/>
  <c r="S16" i="10"/>
  <c r="Q16" i="10"/>
  <c r="R16" i="10"/>
  <c r="S75" i="10"/>
  <c r="S19" i="10"/>
  <c r="Q53" i="10"/>
  <c r="O53" i="10"/>
  <c r="P41" i="10"/>
  <c r="O13" i="10"/>
  <c r="P19" i="10"/>
  <c r="S43" i="10"/>
  <c r="M48" i="9"/>
  <c r="P16" i="10"/>
  <c r="T41" i="10"/>
  <c r="S4" i="10"/>
  <c r="S41" i="10"/>
  <c r="O41" i="10"/>
  <c r="R43" i="10"/>
  <c r="Q19" i="10"/>
  <c r="Q43" i="10"/>
  <c r="Q88" i="10"/>
  <c r="L48" i="9"/>
  <c r="S13" i="10"/>
  <c r="N16" i="10"/>
  <c r="S10" i="10"/>
  <c r="R55" i="10"/>
  <c r="O29" i="10"/>
  <c r="O90" i="10"/>
  <c r="R92" i="10"/>
  <c r="R38" i="10"/>
  <c r="O92" i="10"/>
  <c r="N38" i="10"/>
  <c r="R76" i="10"/>
  <c r="N55" i="10"/>
  <c r="O55" i="10"/>
  <c r="N92" i="10"/>
  <c r="N42" i="10"/>
  <c r="P92" i="10"/>
  <c r="R42" i="10"/>
  <c r="P38" i="10"/>
  <c r="S92" i="10"/>
  <c r="P55" i="10"/>
  <c r="O38" i="10"/>
  <c r="N90" i="10"/>
  <c r="T100" i="10"/>
  <c r="P100" i="10"/>
  <c r="P90" i="10"/>
  <c r="R100" i="10"/>
  <c r="O42" i="10"/>
  <c r="Q76" i="10"/>
  <c r="S55" i="10"/>
  <c r="S98" i="10"/>
  <c r="Q95" i="10"/>
  <c r="Q98" i="10"/>
  <c r="Q23" i="10"/>
  <c r="P58" i="10"/>
  <c r="O98" i="10"/>
  <c r="Q39" i="10"/>
  <c r="O39" i="10"/>
  <c r="T98" i="10"/>
  <c r="R39" i="10"/>
  <c r="P95" i="10"/>
  <c r="S95" i="10"/>
  <c r="P36" i="10"/>
  <c r="P8" i="10"/>
  <c r="R36" i="10"/>
  <c r="T71" i="10"/>
  <c r="S26" i="10"/>
  <c r="P44" i="10"/>
  <c r="O44" i="10"/>
  <c r="T95" i="10"/>
  <c r="N46" i="10"/>
  <c r="N48" i="9"/>
  <c r="Q48" i="9"/>
  <c r="Q8" i="10"/>
  <c r="O40" i="10"/>
  <c r="Q40" i="10"/>
  <c r="S22" i="10"/>
  <c r="O19" i="10"/>
  <c r="S53" i="10"/>
  <c r="T53" i="10"/>
  <c r="O95" i="10"/>
  <c r="O94" i="10"/>
  <c r="R98" i="10"/>
  <c r="P13" i="10"/>
  <c r="R8" i="10"/>
  <c r="R71" i="10"/>
  <c r="O48" i="9"/>
  <c r="Q34" i="10"/>
  <c r="O8" i="10"/>
  <c r="S17" i="10"/>
  <c r="O17" i="10"/>
  <c r="O22" i="10"/>
  <c r="R22" i="10"/>
  <c r="N29" i="10"/>
  <c r="P26" i="10"/>
  <c r="Q26" i="10"/>
  <c r="P29" i="10"/>
  <c r="P40" i="10"/>
  <c r="O26" i="10"/>
  <c r="R23" i="10"/>
  <c r="O23" i="10"/>
  <c r="N69" i="10"/>
  <c r="Q69" i="10"/>
  <c r="S23" i="10"/>
  <c r="R26" i="10"/>
  <c r="R17" i="10"/>
  <c r="O78" i="10"/>
  <c r="T58" i="10"/>
  <c r="R58" i="10"/>
  <c r="Q58" i="10"/>
  <c r="O58" i="10"/>
  <c r="P23" i="10"/>
  <c r="N26" i="10"/>
  <c r="O69" i="10"/>
  <c r="N58" i="10"/>
  <c r="N23" i="10"/>
  <c r="N63" i="10"/>
  <c r="O63" i="10"/>
  <c r="R63" i="10"/>
  <c r="S63" i="10"/>
  <c r="T63" i="10"/>
  <c r="P63" i="10"/>
  <c r="T55" i="10"/>
  <c r="Q75" i="10"/>
  <c r="T75" i="10"/>
  <c r="N5" i="10"/>
  <c r="S5" i="10"/>
  <c r="O5" i="10"/>
  <c r="P5" i="10"/>
  <c r="R44" i="10"/>
  <c r="T36" i="10"/>
  <c r="Q36" i="10"/>
  <c r="N36" i="10"/>
  <c r="T27" i="10"/>
  <c r="P27" i="10"/>
  <c r="O27" i="10"/>
  <c r="R27" i="10"/>
  <c r="T5" i="10"/>
  <c r="R5" i="10"/>
  <c r="P17" i="10"/>
  <c r="S40" i="10"/>
  <c r="N40" i="10"/>
  <c r="S69" i="10"/>
  <c r="R69" i="10"/>
  <c r="R77" i="10"/>
  <c r="Q77" i="10"/>
  <c r="N77" i="10"/>
  <c r="P77" i="10"/>
  <c r="S77" i="10"/>
  <c r="T77" i="10"/>
  <c r="O77" i="10"/>
  <c r="P46" i="10"/>
  <c r="S46" i="10"/>
  <c r="S90" i="10"/>
  <c r="T90" i="10"/>
  <c r="S76" i="10"/>
  <c r="T46" i="10"/>
  <c r="P76" i="10"/>
  <c r="Q90" i="10"/>
  <c r="N88" i="10"/>
  <c r="Q94" i="10"/>
  <c r="Q44" i="10"/>
  <c r="T94" i="10"/>
  <c r="Q78" i="10"/>
  <c r="Q46" i="10"/>
  <c r="O46" i="10"/>
  <c r="Q42" i="10"/>
  <c r="S42" i="10"/>
  <c r="P42" i="10"/>
  <c r="J101" i="1"/>
  <c r="P104" i="7" s="1"/>
  <c r="T78" i="10"/>
  <c r="R78" i="10"/>
  <c r="P101" i="7"/>
  <c r="T91" i="10"/>
  <c r="Q29" i="10"/>
  <c r="T29" i="10"/>
  <c r="R29" i="10"/>
  <c r="S88" i="10"/>
  <c r="T76" i="10"/>
  <c r="O76" i="10"/>
  <c r="N78" i="10"/>
  <c r="N94" i="10"/>
  <c r="P94" i="10"/>
  <c r="R94" i="10"/>
  <c r="O91" i="10"/>
  <c r="S91" i="10"/>
  <c r="Q91" i="10"/>
  <c r="Q93" i="10"/>
  <c r="O93" i="10"/>
  <c r="P78" i="10"/>
  <c r="R93" i="10"/>
  <c r="S93" i="10"/>
  <c r="P91" i="10"/>
  <c r="N93" i="10"/>
  <c r="T93" i="10"/>
  <c r="N91" i="10"/>
  <c r="O100" i="10"/>
  <c r="Q100" i="10"/>
  <c r="N93" i="9"/>
  <c r="P93" i="9"/>
  <c r="M93" i="9"/>
  <c r="L93" i="9"/>
  <c r="K93" i="9"/>
  <c r="Q93" i="9"/>
  <c r="O93" i="9"/>
  <c r="Q67" i="9"/>
  <c r="O67" i="9"/>
  <c r="P67" i="9"/>
  <c r="N67" i="9"/>
  <c r="L67" i="9"/>
  <c r="M67" i="9"/>
  <c r="K67" i="9"/>
  <c r="N75" i="9"/>
  <c r="Q75" i="9"/>
  <c r="O75" i="9"/>
  <c r="P75" i="9"/>
  <c r="M75" i="9"/>
  <c r="L75" i="9"/>
  <c r="K75" i="9"/>
  <c r="O57" i="9"/>
  <c r="P57" i="9"/>
  <c r="Q57" i="9"/>
  <c r="K57" i="9"/>
  <c r="M57" i="9"/>
  <c r="L57" i="9"/>
  <c r="N57" i="9"/>
  <c r="L27" i="9"/>
  <c r="K27" i="9"/>
  <c r="Q27" i="9"/>
  <c r="N27" i="9"/>
  <c r="M27" i="9"/>
  <c r="P27" i="9"/>
  <c r="O27" i="9"/>
  <c r="L31" i="9"/>
  <c r="P31" i="9"/>
  <c r="Q31" i="9"/>
  <c r="M31" i="9"/>
  <c r="K31" i="9"/>
  <c r="N31" i="9"/>
  <c r="O31" i="9"/>
  <c r="K37" i="9"/>
  <c r="P37" i="9"/>
  <c r="O37" i="9"/>
  <c r="N37" i="9"/>
  <c r="Q37" i="9"/>
  <c r="M37" i="9"/>
  <c r="L37" i="9"/>
  <c r="N42" i="9"/>
  <c r="P42" i="9"/>
  <c r="M42" i="9"/>
  <c r="Q42" i="9"/>
  <c r="L42" i="9"/>
  <c r="K42" i="9"/>
  <c r="O42" i="9"/>
  <c r="K55" i="9"/>
  <c r="Q55" i="9"/>
  <c r="N55" i="9"/>
  <c r="P55" i="9"/>
  <c r="O55" i="9"/>
  <c r="L55" i="9"/>
  <c r="M55" i="9"/>
  <c r="P22" i="9"/>
  <c r="L22" i="9"/>
  <c r="M22" i="9"/>
  <c r="O22" i="9"/>
  <c r="Q22" i="9"/>
  <c r="K22" i="9"/>
  <c r="N22" i="9"/>
  <c r="P38" i="9"/>
  <c r="N38" i="9"/>
  <c r="M38" i="9"/>
  <c r="L38" i="9"/>
  <c r="O38" i="9"/>
  <c r="Q38" i="9"/>
  <c r="K38" i="9"/>
  <c r="P46" i="9"/>
  <c r="L46" i="9"/>
  <c r="O46" i="9"/>
  <c r="K46" i="9"/>
  <c r="M46" i="9"/>
  <c r="N46" i="9"/>
  <c r="Q46" i="9"/>
  <c r="P13" i="9"/>
  <c r="L13" i="9"/>
  <c r="Q13" i="9"/>
  <c r="M13" i="9"/>
  <c r="K13" i="9"/>
  <c r="O13" i="9"/>
  <c r="N13" i="9"/>
  <c r="N23" i="9"/>
  <c r="Q23" i="9"/>
  <c r="M23" i="9"/>
  <c r="K23" i="9"/>
  <c r="P23" i="9"/>
  <c r="L23" i="9"/>
  <c r="O23" i="9"/>
  <c r="M53" i="9"/>
  <c r="L53" i="9"/>
  <c r="O53" i="9"/>
  <c r="N53" i="9"/>
  <c r="K53" i="9"/>
  <c r="Q53" i="9"/>
  <c r="P53" i="9"/>
  <c r="P6" i="9"/>
  <c r="N6" i="9"/>
  <c r="L6" i="9"/>
  <c r="K6" i="9"/>
  <c r="O6" i="9"/>
  <c r="Q6" i="9"/>
  <c r="M6" i="9"/>
  <c r="Q99" i="10"/>
  <c r="P63" i="9"/>
  <c r="O63" i="9"/>
  <c r="L63" i="9"/>
  <c r="N63" i="9"/>
  <c r="K63" i="9"/>
  <c r="Q63" i="9"/>
  <c r="M63" i="9"/>
  <c r="P72" i="9"/>
  <c r="Q72" i="9"/>
  <c r="N72" i="9"/>
  <c r="O72" i="9"/>
  <c r="K72" i="9"/>
  <c r="M72" i="9"/>
  <c r="L72" i="9"/>
  <c r="M77" i="9"/>
  <c r="O77" i="9"/>
  <c r="P77" i="9"/>
  <c r="N77" i="9"/>
  <c r="K77" i="9"/>
  <c r="Q77" i="9"/>
  <c r="L77" i="9"/>
  <c r="L88" i="9"/>
  <c r="O88" i="9"/>
  <c r="M88" i="9"/>
  <c r="N88" i="9"/>
  <c r="P88" i="9"/>
  <c r="Q88" i="9"/>
  <c r="N96" i="9"/>
  <c r="K96" i="9"/>
  <c r="Q96" i="9"/>
  <c r="M96" i="9"/>
  <c r="P96" i="9"/>
  <c r="O96" i="9"/>
  <c r="L96" i="9"/>
  <c r="K54" i="9"/>
  <c r="O54" i="9"/>
  <c r="N54" i="9"/>
  <c r="P54" i="9"/>
  <c r="L54" i="9"/>
  <c r="M54" i="9"/>
  <c r="Q54" i="9"/>
  <c r="K14" i="9"/>
  <c r="M14" i="9"/>
  <c r="N14" i="9"/>
  <c r="L14" i="9"/>
  <c r="O14" i="9"/>
  <c r="Q14" i="9"/>
  <c r="P14" i="9"/>
  <c r="P24" i="9"/>
  <c r="L24" i="9"/>
  <c r="O24" i="9"/>
  <c r="Q24" i="9"/>
  <c r="K24" i="9"/>
  <c r="M24" i="9"/>
  <c r="N24" i="9"/>
  <c r="O29" i="9"/>
  <c r="M29" i="9"/>
  <c r="N29" i="9"/>
  <c r="K29" i="9"/>
  <c r="L29" i="9"/>
  <c r="P29" i="9"/>
  <c r="Q29" i="9"/>
  <c r="L33" i="9"/>
  <c r="P33" i="9"/>
  <c r="M33" i="9"/>
  <c r="N33" i="9"/>
  <c r="Q33" i="9"/>
  <c r="K33" i="9"/>
  <c r="O33" i="9"/>
  <c r="P39" i="9"/>
  <c r="M39" i="9"/>
  <c r="L39" i="9"/>
  <c r="O39" i="9"/>
  <c r="Q39" i="9"/>
  <c r="K39" i="9"/>
  <c r="N39" i="9"/>
  <c r="K64" i="9"/>
  <c r="Q64" i="9"/>
  <c r="O64" i="9"/>
  <c r="P64" i="9"/>
  <c r="N64" i="9"/>
  <c r="M64" i="9"/>
  <c r="L64" i="9"/>
  <c r="O89" i="9"/>
  <c r="K89" i="9"/>
  <c r="Q89" i="9"/>
  <c r="M89" i="9"/>
  <c r="P89" i="9"/>
  <c r="N89" i="9"/>
  <c r="L89" i="9"/>
  <c r="O94" i="9"/>
  <c r="L94" i="9"/>
  <c r="M94" i="9"/>
  <c r="K94" i="9"/>
  <c r="Q94" i="9"/>
  <c r="P94" i="9"/>
  <c r="N94" i="9"/>
  <c r="K98" i="9"/>
  <c r="M98" i="9"/>
  <c r="O98" i="9"/>
  <c r="L98" i="9"/>
  <c r="N98" i="9"/>
  <c r="Q98" i="9"/>
  <c r="P98" i="9"/>
  <c r="M8" i="9"/>
  <c r="L8" i="9"/>
  <c r="Q8" i="9"/>
  <c r="P8" i="9"/>
  <c r="K8" i="9"/>
  <c r="O8" i="9"/>
  <c r="N8" i="9"/>
  <c r="N16" i="9"/>
  <c r="K16" i="9"/>
  <c r="Q16" i="9"/>
  <c r="O16" i="9"/>
  <c r="P16" i="9"/>
  <c r="L16" i="9"/>
  <c r="M16" i="9"/>
  <c r="N25" i="9"/>
  <c r="P25" i="9"/>
  <c r="O25" i="9"/>
  <c r="Q25" i="9"/>
  <c r="K25" i="9"/>
  <c r="L25" i="9"/>
  <c r="M25" i="9"/>
  <c r="P7" i="9"/>
  <c r="Q7" i="9"/>
  <c r="N7" i="9"/>
  <c r="L7" i="9"/>
  <c r="M7" i="9"/>
  <c r="K7" i="9"/>
  <c r="O7" i="9"/>
  <c r="L15" i="9"/>
  <c r="N15" i="9"/>
  <c r="M15" i="9"/>
  <c r="P15" i="9"/>
  <c r="Q15" i="9"/>
  <c r="K15" i="9"/>
  <c r="O15" i="9"/>
  <c r="L34" i="9"/>
  <c r="N34" i="9"/>
  <c r="K34" i="9"/>
  <c r="Q34" i="9"/>
  <c r="O34" i="9"/>
  <c r="M34" i="9"/>
  <c r="P34" i="9"/>
  <c r="N40" i="9"/>
  <c r="L40" i="9"/>
  <c r="Q40" i="9"/>
  <c r="M40" i="9"/>
  <c r="K40" i="9"/>
  <c r="P40" i="9"/>
  <c r="O40" i="9"/>
  <c r="N49" i="9"/>
  <c r="O49" i="9"/>
  <c r="K49" i="9"/>
  <c r="M49" i="9"/>
  <c r="P49" i="9"/>
  <c r="Q49" i="9"/>
  <c r="L49" i="9"/>
  <c r="L44" i="9"/>
  <c r="K44" i="9"/>
  <c r="Q44" i="9"/>
  <c r="O44" i="9"/>
  <c r="M44" i="9"/>
  <c r="P44" i="9"/>
  <c r="N44" i="9"/>
  <c r="P103" i="7"/>
  <c r="M103" i="10"/>
  <c r="N66" i="9"/>
  <c r="P66" i="9"/>
  <c r="L66" i="9"/>
  <c r="K66" i="9"/>
  <c r="Q66" i="9"/>
  <c r="O66" i="9"/>
  <c r="M66" i="9"/>
  <c r="Q74" i="9"/>
  <c r="M74" i="9"/>
  <c r="N74" i="9"/>
  <c r="P74" i="9"/>
  <c r="L74" i="9"/>
  <c r="K74" i="9"/>
  <c r="O74" i="9"/>
  <c r="O95" i="9"/>
  <c r="P95" i="9"/>
  <c r="N95" i="9"/>
  <c r="K95" i="9"/>
  <c r="Q95" i="9"/>
  <c r="L95" i="9"/>
  <c r="M95" i="9"/>
  <c r="O70" i="9"/>
  <c r="M70" i="9"/>
  <c r="P70" i="9"/>
  <c r="Q70" i="9"/>
  <c r="K70" i="9"/>
  <c r="N70" i="9"/>
  <c r="L70" i="9"/>
  <c r="O78" i="9"/>
  <c r="M78" i="9"/>
  <c r="P78" i="9"/>
  <c r="L78" i="9"/>
  <c r="K78" i="9"/>
  <c r="Q78" i="9"/>
  <c r="N59" i="9"/>
  <c r="K59" i="9"/>
  <c r="Q59" i="9"/>
  <c r="O59" i="9"/>
  <c r="L59" i="9"/>
  <c r="M59" i="9"/>
  <c r="P59" i="9"/>
  <c r="L73" i="9"/>
  <c r="O73" i="9"/>
  <c r="K73" i="9"/>
  <c r="N73" i="9"/>
  <c r="P73" i="9"/>
  <c r="Q73" i="9"/>
  <c r="M73" i="9"/>
  <c r="M100" i="9"/>
  <c r="K100" i="9"/>
  <c r="N100" i="9"/>
  <c r="P100" i="9"/>
  <c r="L100" i="9"/>
  <c r="O100" i="9"/>
  <c r="Q100" i="9"/>
  <c r="Q69" i="9"/>
  <c r="L69" i="9"/>
  <c r="M69" i="9"/>
  <c r="O69" i="9"/>
  <c r="K69" i="9"/>
  <c r="N69" i="9"/>
  <c r="P69" i="9"/>
  <c r="Q58" i="9"/>
  <c r="L58" i="9"/>
  <c r="M58" i="9"/>
  <c r="O58" i="9"/>
  <c r="P58" i="9"/>
  <c r="N58" i="9"/>
  <c r="K58" i="9"/>
  <c r="P30" i="9"/>
  <c r="O30" i="9"/>
  <c r="L30" i="9"/>
  <c r="Q30" i="9"/>
  <c r="N30" i="9"/>
  <c r="K30" i="9"/>
  <c r="M30" i="9"/>
  <c r="L36" i="9"/>
  <c r="M36" i="9"/>
  <c r="P36" i="9"/>
  <c r="K36" i="9"/>
  <c r="O36" i="9"/>
  <c r="Q36" i="9"/>
  <c r="N36" i="9"/>
  <c r="K41" i="9"/>
  <c r="Q41" i="9"/>
  <c r="P41" i="9"/>
  <c r="L41" i="9"/>
  <c r="O41" i="9"/>
  <c r="M41" i="9"/>
  <c r="N41" i="9"/>
  <c r="L9" i="9"/>
  <c r="K9" i="9"/>
  <c r="Q9" i="9"/>
  <c r="O9" i="9"/>
  <c r="N9" i="9"/>
  <c r="M9" i="9"/>
  <c r="P9" i="9"/>
  <c r="M17" i="9"/>
  <c r="O17" i="9"/>
  <c r="P17" i="9"/>
  <c r="K17" i="9"/>
  <c r="Q17" i="9"/>
  <c r="L17" i="9"/>
  <c r="N17" i="9"/>
  <c r="Q2" i="9"/>
  <c r="N2" i="9"/>
  <c r="K2" i="9"/>
  <c r="P2" i="9"/>
  <c r="O2" i="9"/>
  <c r="M2" i="9"/>
  <c r="L2" i="9"/>
  <c r="N45" i="9"/>
  <c r="P45" i="9"/>
  <c r="Q45" i="9"/>
  <c r="O45" i="9"/>
  <c r="L45" i="9"/>
  <c r="K45" i="9"/>
  <c r="M45" i="9"/>
  <c r="N91" i="9"/>
  <c r="P91" i="9"/>
  <c r="Q91" i="9"/>
  <c r="M91" i="9"/>
  <c r="O91" i="9"/>
  <c r="K91" i="9"/>
  <c r="L91" i="9"/>
  <c r="N99" i="9"/>
  <c r="L99" i="9"/>
  <c r="Q99" i="9"/>
  <c r="M99" i="9"/>
  <c r="O99" i="9"/>
  <c r="K99" i="9"/>
  <c r="P99" i="9"/>
  <c r="L10" i="9"/>
  <c r="O10" i="9"/>
  <c r="P10" i="9"/>
  <c r="Q10" i="9"/>
  <c r="M10" i="9"/>
  <c r="K10" i="9"/>
  <c r="N10" i="9"/>
  <c r="L19" i="9"/>
  <c r="O19" i="9"/>
  <c r="Q19" i="9"/>
  <c r="P19" i="9"/>
  <c r="K19" i="9"/>
  <c r="M19" i="9"/>
  <c r="N19" i="9"/>
  <c r="N68" i="9"/>
  <c r="L68" i="9"/>
  <c r="M68" i="9"/>
  <c r="O68" i="9"/>
  <c r="Q68" i="9"/>
  <c r="P68" i="9"/>
  <c r="K68" i="9"/>
  <c r="M76" i="9"/>
  <c r="K76" i="9"/>
  <c r="O76" i="9"/>
  <c r="L76" i="9"/>
  <c r="N76" i="9"/>
  <c r="Q76" i="9"/>
  <c r="P76" i="9"/>
  <c r="Q92" i="9"/>
  <c r="P92" i="9"/>
  <c r="L92" i="9"/>
  <c r="K92" i="9"/>
  <c r="O92" i="9"/>
  <c r="N92" i="9"/>
  <c r="M92" i="9"/>
  <c r="Q97" i="9"/>
  <c r="M97" i="9"/>
  <c r="P97" i="9"/>
  <c r="O97" i="9"/>
  <c r="L97" i="9"/>
  <c r="N97" i="9"/>
  <c r="K97" i="9"/>
  <c r="P65" i="9"/>
  <c r="M65" i="9"/>
  <c r="O65" i="9"/>
  <c r="K65" i="9"/>
  <c r="L65" i="9"/>
  <c r="N65" i="9"/>
  <c r="Q65" i="9"/>
  <c r="O71" i="9"/>
  <c r="L71" i="9"/>
  <c r="K71" i="9"/>
  <c r="Q71" i="9"/>
  <c r="M71" i="9"/>
  <c r="P71" i="9"/>
  <c r="N71" i="9"/>
  <c r="K90" i="9"/>
  <c r="Q90" i="9"/>
  <c r="N90" i="9"/>
  <c r="P90" i="9"/>
  <c r="O90" i="9"/>
  <c r="M90" i="9"/>
  <c r="L90" i="9"/>
  <c r="Q5" i="9"/>
  <c r="M5" i="9"/>
  <c r="K5" i="9"/>
  <c r="P5" i="9"/>
  <c r="N5" i="9"/>
  <c r="L5" i="9"/>
  <c r="O5" i="9"/>
  <c r="O12" i="9"/>
  <c r="Q12" i="9"/>
  <c r="N12" i="9"/>
  <c r="L12" i="9"/>
  <c r="M12" i="9"/>
  <c r="P12" i="9"/>
  <c r="K12" i="9"/>
  <c r="M28" i="9"/>
  <c r="P28" i="9"/>
  <c r="L28" i="9"/>
  <c r="O28" i="9"/>
  <c r="K28" i="9"/>
  <c r="Q28" i="9"/>
  <c r="N28" i="9"/>
  <c r="N32" i="9"/>
  <c r="M32" i="9"/>
  <c r="P32" i="9"/>
  <c r="O32" i="9"/>
  <c r="Q32" i="9"/>
  <c r="K32" i="9"/>
  <c r="L32" i="9"/>
  <c r="Q11" i="9"/>
  <c r="P11" i="9"/>
  <c r="O11" i="9"/>
  <c r="K11" i="9"/>
  <c r="N11" i="9"/>
  <c r="L11" i="9"/>
  <c r="M11" i="9"/>
  <c r="O21" i="9"/>
  <c r="Q21" i="9"/>
  <c r="M21" i="9"/>
  <c r="N21" i="9"/>
  <c r="L21" i="9"/>
  <c r="P21" i="9"/>
  <c r="K21" i="9"/>
  <c r="M43" i="9"/>
  <c r="Q43" i="9"/>
  <c r="L43" i="9"/>
  <c r="K43" i="9"/>
  <c r="O43" i="9"/>
  <c r="N43" i="9"/>
  <c r="P43" i="9"/>
  <c r="O4" i="9"/>
  <c r="M4" i="9"/>
  <c r="L4" i="9"/>
  <c r="Q4" i="9"/>
  <c r="N4" i="9"/>
  <c r="K4" i="9"/>
  <c r="P4" i="9"/>
  <c r="S44" i="10"/>
  <c r="T44" i="10"/>
  <c r="M26" i="9"/>
  <c r="N26" i="9"/>
  <c r="L26" i="9"/>
  <c r="K26" i="9"/>
  <c r="P26" i="9"/>
  <c r="Q26" i="9"/>
  <c r="O26" i="9"/>
  <c r="P47" i="9"/>
  <c r="L47" i="9"/>
  <c r="O47" i="9"/>
  <c r="Q47" i="9"/>
  <c r="N47" i="9"/>
  <c r="K47" i="9"/>
  <c r="M47" i="9"/>
  <c r="S47" i="10"/>
  <c r="N99" i="10"/>
  <c r="S99" i="10"/>
  <c r="O47" i="10"/>
  <c r="P97" i="10"/>
  <c r="Q25" i="10"/>
  <c r="S25" i="10"/>
  <c r="R25" i="10"/>
  <c r="O25" i="10"/>
  <c r="N25" i="10"/>
  <c r="T25" i="10"/>
  <c r="P25" i="10"/>
  <c r="T96" i="10"/>
  <c r="S96" i="10"/>
  <c r="Q96" i="10"/>
  <c r="N96" i="10"/>
  <c r="P96" i="10"/>
  <c r="R96" i="10"/>
  <c r="O96" i="10"/>
  <c r="Q89" i="10"/>
  <c r="N89" i="10"/>
  <c r="O89" i="10"/>
  <c r="S89" i="10"/>
  <c r="R89" i="10"/>
  <c r="P89" i="10"/>
  <c r="T89" i="10"/>
  <c r="R99" i="10"/>
  <c r="O99" i="10"/>
  <c r="T99" i="10"/>
  <c r="Q7" i="10"/>
  <c r="S7" i="10"/>
  <c r="N7" i="10"/>
  <c r="T7" i="10"/>
  <c r="R7" i="10"/>
  <c r="O7" i="10"/>
  <c r="P7" i="10"/>
  <c r="S65" i="10"/>
  <c r="R65" i="10"/>
  <c r="T65" i="10"/>
  <c r="Q65" i="10"/>
  <c r="O65" i="10"/>
  <c r="N65" i="10"/>
  <c r="P65" i="10"/>
  <c r="T47" i="10"/>
  <c r="N47" i="10"/>
  <c r="Q47" i="10"/>
  <c r="P47" i="10"/>
  <c r="Q33" i="10"/>
  <c r="S33" i="10"/>
  <c r="R33" i="10"/>
  <c r="P33" i="10"/>
  <c r="O33" i="10"/>
  <c r="N33" i="10"/>
  <c r="T33" i="10"/>
  <c r="Q97" i="10"/>
  <c r="T97" i="10"/>
  <c r="N97" i="10"/>
  <c r="R97" i="10"/>
  <c r="O97" i="10"/>
  <c r="R49" i="10"/>
  <c r="Q49" i="10"/>
  <c r="P49" i="10"/>
  <c r="O49" i="10"/>
  <c r="N49" i="10"/>
  <c r="S49" i="10"/>
  <c r="T49" i="10"/>
  <c r="S11" i="10"/>
  <c r="N11" i="10"/>
  <c r="R11" i="10"/>
  <c r="P11" i="10"/>
  <c r="Q11" i="10"/>
  <c r="O11" i="10"/>
  <c r="T11" i="10"/>
  <c r="P21" i="10"/>
  <c r="R21" i="10"/>
  <c r="Q21" i="10"/>
  <c r="S21" i="10"/>
  <c r="T21" i="10"/>
  <c r="O21" i="10"/>
  <c r="N21" i="10"/>
  <c r="O15" i="10"/>
  <c r="N15" i="10"/>
  <c r="T15" i="10"/>
  <c r="Q15" i="10"/>
  <c r="P15" i="10"/>
  <c r="S15" i="10"/>
  <c r="R15" i="10"/>
  <c r="R2" i="10"/>
  <c r="S2" i="10"/>
  <c r="O2" i="10"/>
  <c r="N2" i="10"/>
  <c r="Q2" i="10"/>
  <c r="T2" i="10"/>
  <c r="P2" i="10"/>
  <c r="R103" i="10" l="1"/>
  <c r="P110" i="7" s="1"/>
  <c r="Q110" i="7" s="1"/>
  <c r="M50" i="9"/>
  <c r="N50" i="9"/>
  <c r="K101" i="9"/>
  <c r="M101" i="9"/>
  <c r="O50" i="9"/>
  <c r="Q50" i="9"/>
  <c r="N101" i="9"/>
  <c r="P101" i="9"/>
  <c r="O101" i="9"/>
  <c r="P50" i="9"/>
  <c r="L50" i="9"/>
  <c r="K50" i="9"/>
  <c r="Q101" i="9"/>
  <c r="L101" i="9"/>
  <c r="P103" i="10"/>
  <c r="P112" i="7" s="1"/>
  <c r="Q112" i="7" s="1"/>
  <c r="Q103" i="10"/>
  <c r="P111" i="7" s="1"/>
  <c r="Q111" i="7" s="1"/>
  <c r="N103" i="10"/>
  <c r="P114" i="7" s="1"/>
  <c r="Q114" i="7" s="1"/>
  <c r="S103" i="10"/>
  <c r="P109" i="7" s="1"/>
  <c r="Q109" i="7" s="1"/>
  <c r="T103" i="10"/>
  <c r="P108" i="7" s="1"/>
  <c r="O103" i="10"/>
  <c r="P113" i="7" s="1"/>
  <c r="Q113" i="7" s="1"/>
  <c r="P118" i="7" l="1"/>
  <c r="P119" i="7"/>
  <c r="P124" i="7"/>
  <c r="Q108" i="7"/>
  <c r="P123" i="7"/>
  <c r="P121" i="7"/>
  <c r="P122" i="7"/>
  <c r="P120" i="7"/>
</calcChain>
</file>

<file path=xl/sharedStrings.xml><?xml version="1.0" encoding="utf-8"?>
<sst xmlns="http://schemas.openxmlformats.org/spreadsheetml/2006/main" count="1158" uniqueCount="292">
  <si>
    <t>Samsara</t>
  </si>
  <si>
    <t>S</t>
  </si>
  <si>
    <t>M</t>
  </si>
  <si>
    <t>L</t>
  </si>
  <si>
    <t>XL</t>
  </si>
  <si>
    <t>Roman Krajnik</t>
  </si>
  <si>
    <t>XXL/XL</t>
  </si>
  <si>
    <t>Gerhard Horhager</t>
  </si>
  <si>
    <t>XXL/XL/L/M</t>
  </si>
  <si>
    <t>XS</t>
  </si>
  <si>
    <t>Font style cripms</t>
  </si>
  <si>
    <t>Font style slopers</t>
  </si>
  <si>
    <t>XXL/XL/L</t>
  </si>
  <si>
    <t>Subhara</t>
  </si>
  <si>
    <t>Varuna</t>
  </si>
  <si>
    <t>Sita</t>
  </si>
  <si>
    <t>Radha</t>
  </si>
  <si>
    <t>Partvati</t>
  </si>
  <si>
    <t>Pali</t>
  </si>
  <si>
    <t>Kalki</t>
  </si>
  <si>
    <t>Chakra</t>
  </si>
  <si>
    <t>Arjuna</t>
  </si>
  <si>
    <t>Bodhi</t>
  </si>
  <si>
    <t>Varanasi</t>
  </si>
  <si>
    <t>Ananda</t>
  </si>
  <si>
    <t>Cuisiniere</t>
  </si>
  <si>
    <t>XL/L/M</t>
  </si>
  <si>
    <t>Isatis</t>
  </si>
  <si>
    <t>Niyama</t>
  </si>
  <si>
    <t>Hatha</t>
  </si>
  <si>
    <t>Ishwar</t>
  </si>
  <si>
    <t>Lotus</t>
  </si>
  <si>
    <t>3*XXL + 3*XL</t>
  </si>
  <si>
    <t>10*M</t>
  </si>
  <si>
    <t>10*S</t>
  </si>
  <si>
    <t>10*L</t>
  </si>
  <si>
    <t>Samasara</t>
  </si>
  <si>
    <t>2*XL + 3*L + 5*M</t>
  </si>
  <si>
    <t>5*XL</t>
  </si>
  <si>
    <t>15*XS</t>
  </si>
  <si>
    <t>1*XXL + 3*XL + 5*L + 1*M</t>
  </si>
  <si>
    <t>1*XXL + 2*XL + 2*L</t>
  </si>
  <si>
    <t>20*XS</t>
  </si>
  <si>
    <t>XL/L</t>
  </si>
  <si>
    <t>4*XL + 1*L</t>
  </si>
  <si>
    <t>1*XXL + 4*XL</t>
  </si>
  <si>
    <t>Set name</t>
  </si>
  <si>
    <t>Shaper</t>
  </si>
  <si>
    <t>Size</t>
  </si>
  <si>
    <t>Holds in set</t>
  </si>
  <si>
    <t>Description</t>
  </si>
  <si>
    <t>Sizes</t>
  </si>
  <si>
    <t>Big positive holds</t>
  </si>
  <si>
    <t>Positive holds in S size</t>
  </si>
  <si>
    <t>Poisitive holds in L size</t>
  </si>
  <si>
    <t>Abstract footholds</t>
  </si>
  <si>
    <t>Pockets</t>
  </si>
  <si>
    <t>Poisitive holds in M size</t>
  </si>
  <si>
    <t>Footholds</t>
  </si>
  <si>
    <t>Positive footholds</t>
  </si>
  <si>
    <t>Various holds in S size</t>
  </si>
  <si>
    <t>Various holds in L size</t>
  </si>
  <si>
    <t>Mix of different holds in various style</t>
  </si>
  <si>
    <t>Various poisitive holds in M size</t>
  </si>
  <si>
    <t>Pinches and edges</t>
  </si>
  <si>
    <t>Various slopers</t>
  </si>
  <si>
    <t>Pinches</t>
  </si>
  <si>
    <t>Various holds in XL size</t>
  </si>
  <si>
    <t>Samsara / Roman Krajnik</t>
  </si>
  <si>
    <t>Samsara / Christoph Finkel</t>
  </si>
  <si>
    <t>Price in Euro</t>
  </si>
  <si>
    <t>Orsay</t>
  </si>
  <si>
    <t>2*XXL + 5*XL + 3*L</t>
  </si>
  <si>
    <t>Font pinches - jugs</t>
  </si>
  <si>
    <t>Jugs</t>
  </si>
  <si>
    <t>Kerala</t>
  </si>
  <si>
    <t>Small jugs - eges</t>
  </si>
  <si>
    <t>Avon</t>
  </si>
  <si>
    <t>Font footholds</t>
  </si>
  <si>
    <t>Nirvana</t>
  </si>
  <si>
    <t>Saso Kocevar</t>
  </si>
  <si>
    <t>3*XL + 5*L + 2*M</t>
  </si>
  <si>
    <t>Edges</t>
  </si>
  <si>
    <t>Avers</t>
  </si>
  <si>
    <t>B.B/Samsara</t>
  </si>
  <si>
    <t>1*XL + 2*L + 2*M</t>
  </si>
  <si>
    <t>Granite holds</t>
  </si>
  <si>
    <t>XXL</t>
  </si>
  <si>
    <t>2*XXL</t>
  </si>
  <si>
    <t>Cortomaltese</t>
  </si>
  <si>
    <t>Two big font slopers</t>
  </si>
  <si>
    <t>Guru</t>
  </si>
  <si>
    <t>Cody Roth</t>
  </si>
  <si>
    <t>Slopes</t>
  </si>
  <si>
    <t>Hampi</t>
  </si>
  <si>
    <t>8*M</t>
  </si>
  <si>
    <t>Spax holds</t>
  </si>
  <si>
    <t>Cuvier</t>
  </si>
  <si>
    <t>L/M/S</t>
  </si>
  <si>
    <t>2*L + 1*M + 1*S</t>
  </si>
  <si>
    <t>Font corner holds</t>
  </si>
  <si>
    <t>Sahai</t>
  </si>
  <si>
    <t>L/M</t>
  </si>
  <si>
    <t>1*L + 1*M</t>
  </si>
  <si>
    <t>Corner holds</t>
  </si>
  <si>
    <t>Loka</t>
  </si>
  <si>
    <t>Limestone footholds</t>
  </si>
  <si>
    <t>Raga</t>
  </si>
  <si>
    <t>2*XL+2*L+1*M</t>
  </si>
  <si>
    <t>Ravana</t>
  </si>
  <si>
    <t>2*XL + 4*L + 4*M</t>
  </si>
  <si>
    <t>Kusa</t>
  </si>
  <si>
    <t>2*XL + 5*L + 3*M</t>
  </si>
  <si>
    <t>Samil</t>
  </si>
  <si>
    <t>Raja</t>
  </si>
  <si>
    <t>2*XL + 4*L + 1*M</t>
  </si>
  <si>
    <t>Maunoury</t>
  </si>
  <si>
    <t>2*XL + 1*L + 2*M</t>
  </si>
  <si>
    <t>Spax edges</t>
  </si>
  <si>
    <t>Nandi</t>
  </si>
  <si>
    <t>M/S</t>
  </si>
  <si>
    <t>3*M + 7*S</t>
  </si>
  <si>
    <t>Agra</t>
  </si>
  <si>
    <t>M Edges</t>
  </si>
  <si>
    <t>Antwerp</t>
  </si>
  <si>
    <t>Diamond M crimps</t>
  </si>
  <si>
    <t>Barbizon</t>
  </si>
  <si>
    <t>Ziga Sedej</t>
  </si>
  <si>
    <t>Big slopers</t>
  </si>
  <si>
    <t>Bebe</t>
  </si>
  <si>
    <t>Layer S holds</t>
  </si>
  <si>
    <t>Big Boss</t>
  </si>
  <si>
    <t>Mini volume</t>
  </si>
  <si>
    <t>Giant Font sloper</t>
  </si>
  <si>
    <t>Bihar</t>
  </si>
  <si>
    <t>5*M + 5*S</t>
  </si>
  <si>
    <t>Dejko</t>
  </si>
  <si>
    <t>Layer spax footholds</t>
  </si>
  <si>
    <t>Elephant</t>
  </si>
  <si>
    <t>Two hard Font slopers</t>
  </si>
  <si>
    <t>Istra</t>
  </si>
  <si>
    <t>1*XL+3*L+4*M</t>
  </si>
  <si>
    <t>Erosion pinches and edges</t>
  </si>
  <si>
    <t>Kamenjak</t>
  </si>
  <si>
    <t>1*XXL+2*XL+2*L+1*M</t>
  </si>
  <si>
    <t xml:space="preserve">Erosion mix </t>
  </si>
  <si>
    <t>Kashmir</t>
  </si>
  <si>
    <t>3*XL + 4*L + 3*M</t>
  </si>
  <si>
    <t>Manipur</t>
  </si>
  <si>
    <t>4*XXL + 1*XL</t>
  </si>
  <si>
    <t>Edges, pinch and jug</t>
  </si>
  <si>
    <t>Nasti</t>
  </si>
  <si>
    <t>Layer XL pinches</t>
  </si>
  <si>
    <t>Nemours</t>
  </si>
  <si>
    <t>Big positive Font slopers</t>
  </si>
  <si>
    <t>Orissa</t>
  </si>
  <si>
    <t>1*XXL + 3*XL + 1*L + 2*M</t>
  </si>
  <si>
    <t>Pradesh</t>
  </si>
  <si>
    <t>1*XL + 7*L</t>
  </si>
  <si>
    <t>Roli</t>
  </si>
  <si>
    <t>Layer footholds</t>
  </si>
  <si>
    <t>Sikkim</t>
  </si>
  <si>
    <t>Small positive holds</t>
  </si>
  <si>
    <t>Surat</t>
  </si>
  <si>
    <t>Diamond footholds</t>
  </si>
  <si>
    <t>Tapti</t>
  </si>
  <si>
    <t>Positive M holds</t>
  </si>
  <si>
    <t>Hibernatus</t>
  </si>
  <si>
    <t>Font spax footholds</t>
  </si>
  <si>
    <t>Big Dragon</t>
  </si>
  <si>
    <t>Layer flat slopers</t>
  </si>
  <si>
    <t>Noordung</t>
  </si>
  <si>
    <t>Smooth flat slopers</t>
  </si>
  <si>
    <t>Syncon</t>
  </si>
  <si>
    <t>Spax erosion crimps</t>
  </si>
  <si>
    <t>4*M+6*S</t>
  </si>
  <si>
    <t>S/M</t>
  </si>
  <si>
    <t>Rovinj</t>
  </si>
  <si>
    <t>Layer spax footholds (positive)</t>
  </si>
  <si>
    <t>Urs</t>
  </si>
  <si>
    <t>Font flat slopers</t>
  </si>
  <si>
    <t>Moret</t>
  </si>
  <si>
    <t>Badami</t>
  </si>
  <si>
    <t>Layer positive spax footholds</t>
  </si>
  <si>
    <t>Slate</t>
  </si>
  <si>
    <t>Limestone spax footholds</t>
  </si>
  <si>
    <t>Raven</t>
  </si>
  <si>
    <t>Smooth mini volume</t>
  </si>
  <si>
    <t>Teardrop</t>
  </si>
  <si>
    <t>Diamant look like mini volume</t>
  </si>
  <si>
    <t>Jewel</t>
  </si>
  <si>
    <t>Font mini volume</t>
  </si>
  <si>
    <t>Big Brother</t>
  </si>
  <si>
    <t>Bigfoot</t>
  </si>
  <si>
    <t>Pura Vida</t>
  </si>
  <si>
    <t>Font S Crimps/Pinches</t>
  </si>
  <si>
    <t>Melun</t>
  </si>
  <si>
    <t>S Crimps</t>
  </si>
  <si>
    <t>Jade</t>
  </si>
  <si>
    <t>M Crimps</t>
  </si>
  <si>
    <t>Maya</t>
  </si>
  <si>
    <t>Font M  Mini Jugs/Edges</t>
  </si>
  <si>
    <t>Margaux</t>
  </si>
  <si>
    <t>Layer M  Mini Jugs/Edges</t>
  </si>
  <si>
    <t>Dusk</t>
  </si>
  <si>
    <t>Dawn</t>
  </si>
  <si>
    <t>Mix of spax holds</t>
  </si>
  <si>
    <t>Sara</t>
  </si>
  <si>
    <t>Scream</t>
  </si>
  <si>
    <t>Poisitive L holds</t>
  </si>
  <si>
    <t>Peyote</t>
  </si>
  <si>
    <t>Hard slopers</t>
  </si>
  <si>
    <t>3*XL + 2*L</t>
  </si>
  <si>
    <t>Stellar</t>
  </si>
  <si>
    <t>2*XXL + 2*XL + 1*L</t>
  </si>
  <si>
    <t>Eclipse</t>
  </si>
  <si>
    <t>Font pinch holds</t>
  </si>
  <si>
    <t>Haze</t>
  </si>
  <si>
    <t>Font Slopers</t>
  </si>
  <si>
    <t>XXL/L</t>
  </si>
  <si>
    <t>Cameo</t>
  </si>
  <si>
    <t>Aragon</t>
  </si>
  <si>
    <t>Stalactite mix</t>
  </si>
  <si>
    <t>2*XXL + 3*XL + 3*L + 2*M</t>
  </si>
  <si>
    <t>Illusion</t>
  </si>
  <si>
    <t>Urban Primožič</t>
  </si>
  <si>
    <t>Saso Kocevar/Samsara</t>
  </si>
  <si>
    <t>Maja Vidmar</t>
  </si>
  <si>
    <t>Second part</t>
  </si>
  <si>
    <t>Yellow</t>
  </si>
  <si>
    <t>Green</t>
  </si>
  <si>
    <t>Blue</t>
  </si>
  <si>
    <t>Violet</t>
  </si>
  <si>
    <t>Red</t>
  </si>
  <si>
    <t>Orange</t>
  </si>
  <si>
    <t>White</t>
  </si>
  <si>
    <t>Grey</t>
  </si>
  <si>
    <t>Black</t>
  </si>
  <si>
    <t>Brown</t>
  </si>
  <si>
    <t>Price €</t>
  </si>
  <si>
    <t>Slovenija</t>
  </si>
  <si>
    <t xml:space="preserve">T: +386 41 324 648 (Klemen) </t>
  </si>
  <si>
    <t xml:space="preserve">E: info@samsara-climbing.com </t>
  </si>
  <si>
    <t>W: www.samsara-climbing.com</t>
  </si>
  <si>
    <t>Minivol</t>
  </si>
  <si>
    <t>Ordered</t>
  </si>
  <si>
    <t xml:space="preserve">M </t>
  </si>
  <si>
    <t>Mini v.</t>
  </si>
  <si>
    <t>%</t>
  </si>
  <si>
    <t>Selection details</t>
  </si>
  <si>
    <t>Pcs</t>
  </si>
  <si>
    <t>Holds pcs</t>
  </si>
  <si>
    <t>Sets pcs</t>
  </si>
  <si>
    <t>Total Amount excl. VAT :</t>
  </si>
  <si>
    <t>Total sets (pcs) :</t>
  </si>
  <si>
    <t>Total holds(pcs) :</t>
  </si>
  <si>
    <t>Sets ordered</t>
  </si>
  <si>
    <t>Size (mm)</t>
  </si>
  <si>
    <t>Screw size</t>
  </si>
  <si>
    <t>Total weight</t>
  </si>
  <si>
    <t>Total weight (kg) :</t>
  </si>
  <si>
    <t>2*XL+2*L+2*M</t>
  </si>
  <si>
    <t>Total price €</t>
  </si>
  <si>
    <t>Weight (kg)</t>
  </si>
  <si>
    <t>Turtle Man</t>
  </si>
  <si>
    <t>Giant Font sloper/crimp</t>
  </si>
  <si>
    <t>Elba</t>
  </si>
  <si>
    <t>3*XXL + 2*XL</t>
  </si>
  <si>
    <t>Slopers</t>
  </si>
  <si>
    <t>Nomad</t>
  </si>
  <si>
    <t>Big positive pinch holds</t>
  </si>
  <si>
    <t>Atoll</t>
  </si>
  <si>
    <t>Font Jugs</t>
  </si>
  <si>
    <t>Lintvern</t>
  </si>
  <si>
    <t>8*L</t>
  </si>
  <si>
    <t>Mini Jugs</t>
  </si>
  <si>
    <t>Nutshell</t>
  </si>
  <si>
    <t>Font poisitive L holds</t>
  </si>
  <si>
    <t>Epic</t>
  </si>
  <si>
    <t>M crimps</t>
  </si>
  <si>
    <t>Lucky</t>
  </si>
  <si>
    <t>Mercury</t>
  </si>
  <si>
    <t>M mini jugs</t>
  </si>
  <si>
    <t>Pisco</t>
  </si>
  <si>
    <t>Solomun</t>
  </si>
  <si>
    <t>S Edges</t>
  </si>
  <si>
    <t>SPICAR d.o.o.</t>
  </si>
  <si>
    <t>Starožirovska cesta 18</t>
  </si>
  <si>
    <t>4226 Žiri</t>
  </si>
  <si>
    <t>VAT number: SI27780473</t>
  </si>
  <si>
    <t>Turle Man</t>
  </si>
  <si>
    <t>Valid from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</si>
</sst>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[$€-1]"/>
    <numFmt numFmtId="165" formatCode="#,##0.00\ &quot;€&quot;"/>
  </numFmts>
  <fonts count="17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15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0" borderId="0" xfId="0" applyFont="1"/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/>
    <xf numFmtId="3" fontId="0" fillId="0" borderId="0" xfId="0" applyNumberFormat="1"/>
    <xf numFmtId="49" fontId="4" fillId="4" borderId="1" xfId="0" applyNumberFormat="1" applyFont="1" applyFill="1" applyBorder="1" applyAlignment="1">
      <alignment horizontal="center" textRotation="90"/>
    </xf>
    <xf numFmtId="49" fontId="4" fillId="5" borderId="1" xfId="0" applyNumberFormat="1" applyFont="1" applyFill="1" applyBorder="1" applyAlignment="1">
      <alignment horizontal="center" textRotation="90"/>
    </xf>
    <xf numFmtId="49" fontId="4" fillId="6" borderId="1" xfId="0" applyNumberFormat="1" applyFont="1" applyFill="1" applyBorder="1" applyAlignment="1">
      <alignment horizontal="center" textRotation="90"/>
    </xf>
    <xf numFmtId="49" fontId="4" fillId="7" borderId="1" xfId="0" applyNumberFormat="1" applyFont="1" applyFill="1" applyBorder="1" applyAlignment="1">
      <alignment horizontal="center" textRotation="90"/>
    </xf>
    <xf numFmtId="49" fontId="4" fillId="8" borderId="1" xfId="0" applyNumberFormat="1" applyFont="1" applyFill="1" applyBorder="1" applyAlignment="1">
      <alignment horizontal="center" textRotation="90"/>
    </xf>
    <xf numFmtId="49" fontId="4" fillId="9" borderId="1" xfId="0" applyNumberFormat="1" applyFont="1" applyFill="1" applyBorder="1" applyAlignment="1">
      <alignment horizontal="center" textRotation="90"/>
    </xf>
    <xf numFmtId="49" fontId="4" fillId="0" borderId="1" xfId="0" applyNumberFormat="1" applyFont="1" applyBorder="1" applyAlignment="1">
      <alignment horizontal="center" textRotation="90"/>
    </xf>
    <xf numFmtId="49" fontId="9" fillId="10" borderId="1" xfId="0" applyNumberFormat="1" applyFont="1" applyFill="1" applyBorder="1" applyAlignment="1">
      <alignment horizontal="center" textRotation="90"/>
    </xf>
    <xf numFmtId="49" fontId="10" fillId="11" borderId="1" xfId="0" applyNumberFormat="1" applyFont="1" applyFill="1" applyBorder="1" applyAlignment="1">
      <alignment horizontal="center" textRotation="90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49" fontId="10" fillId="13" borderId="1" xfId="0" applyNumberFormat="1" applyFont="1" applyFill="1" applyBorder="1" applyAlignment="1">
      <alignment horizontal="center" textRotation="90"/>
    </xf>
    <xf numFmtId="0" fontId="11" fillId="10" borderId="0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right"/>
    </xf>
    <xf numFmtId="165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49" fontId="1" fillId="15" borderId="1" xfId="0" applyNumberFormat="1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 textRotation="90"/>
    </xf>
    <xf numFmtId="49" fontId="9" fillId="15" borderId="1" xfId="0" applyNumberFormat="1" applyFont="1" applyFill="1" applyBorder="1" applyAlignment="1">
      <alignment horizontal="center" textRotation="90"/>
    </xf>
    <xf numFmtId="49" fontId="10" fillId="15" borderId="1" xfId="0" applyNumberFormat="1" applyFont="1" applyFill="1" applyBorder="1" applyAlignment="1">
      <alignment horizontal="center" textRotation="90"/>
    </xf>
    <xf numFmtId="0" fontId="4" fillId="15" borderId="1" xfId="0" applyFont="1" applyFill="1" applyBorder="1" applyAlignment="1">
      <alignment horizontal="center" vertical="center"/>
    </xf>
    <xf numFmtId="0" fontId="0" fillId="15" borderId="0" xfId="0" applyFill="1"/>
    <xf numFmtId="2" fontId="0" fillId="0" borderId="0" xfId="0" applyNumberFormat="1"/>
    <xf numFmtId="0" fontId="6" fillId="16" borderId="0" xfId="0" applyFont="1" applyFill="1" applyBorder="1" applyAlignment="1">
      <alignment horizontal="left"/>
    </xf>
    <xf numFmtId="0" fontId="6" fillId="10" borderId="0" xfId="0" applyFont="1" applyFill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12" fillId="16" borderId="0" xfId="0" applyFont="1" applyFill="1" applyBorder="1" applyAlignment="1">
      <alignment horizontal="center"/>
    </xf>
    <xf numFmtId="10" fontId="12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16" borderId="0" xfId="0" applyFont="1" applyFill="1"/>
    <xf numFmtId="0" fontId="7" fillId="16" borderId="0" xfId="0" applyFont="1" applyFill="1"/>
    <xf numFmtId="2" fontId="6" fillId="0" borderId="0" xfId="0" applyNumberFormat="1" applyFont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14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10" fillId="11" borderId="1" xfId="0" applyFont="1" applyFill="1" applyBorder="1" applyAlignment="1" applyProtection="1">
      <alignment horizontal="center"/>
      <protection locked="0"/>
    </xf>
    <xf numFmtId="0" fontId="10" fillId="13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0" fontId="4" fillId="17" borderId="1" xfId="0" applyFont="1" applyFill="1" applyBorder="1" applyAlignment="1" applyProtection="1">
      <alignment horizontal="center"/>
      <protection locked="0"/>
    </xf>
    <xf numFmtId="3" fontId="4" fillId="17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1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49" fontId="4" fillId="18" borderId="1" xfId="0" applyNumberFormat="1" applyFont="1" applyFill="1" applyBorder="1" applyAlignment="1" applyProtection="1">
      <alignment horizontal="center" vertical="center" wrapText="1"/>
    </xf>
    <xf numFmtId="49" fontId="1" fillId="18" borderId="1" xfId="0" applyNumberFormat="1" applyFont="1" applyFill="1" applyBorder="1" applyAlignment="1" applyProtection="1">
      <alignment horizontal="center" vertical="top" wrapText="1"/>
    </xf>
    <xf numFmtId="0" fontId="4" fillId="18" borderId="1" xfId="0" applyFont="1" applyFill="1" applyBorder="1" applyAlignment="1" applyProtection="1">
      <alignment horizontal="center"/>
    </xf>
    <xf numFmtId="0" fontId="0" fillId="18" borderId="0" xfId="0" applyFill="1" applyProtection="1"/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2" fontId="15" fillId="0" borderId="1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165" fontId="8" fillId="0" borderId="1" xfId="0" applyNumberFormat="1" applyFon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2" fontId="0" fillId="15" borderId="4" xfId="0" applyNumberFormat="1" applyFont="1" applyFill="1" applyBorder="1" applyAlignment="1" applyProtection="1">
      <alignment horizontal="center" vertical="center"/>
    </xf>
    <xf numFmtId="2" fontId="0" fillId="15" borderId="4" xfId="0" applyNumberForma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textRotation="90"/>
    </xf>
    <xf numFmtId="49" fontId="4" fillId="5" borderId="1" xfId="0" applyNumberFormat="1" applyFont="1" applyFill="1" applyBorder="1" applyAlignment="1" applyProtection="1">
      <alignment horizontal="center" textRotation="90"/>
    </xf>
    <xf numFmtId="49" fontId="4" fillId="6" borderId="1" xfId="0" applyNumberFormat="1" applyFont="1" applyFill="1" applyBorder="1" applyAlignment="1" applyProtection="1">
      <alignment horizontal="center" textRotation="90"/>
    </xf>
    <xf numFmtId="49" fontId="4" fillId="7" borderId="1" xfId="0" applyNumberFormat="1" applyFont="1" applyFill="1" applyBorder="1" applyAlignment="1" applyProtection="1">
      <alignment horizontal="center" textRotation="90"/>
    </xf>
    <xf numFmtId="49" fontId="4" fillId="8" borderId="1" xfId="0" applyNumberFormat="1" applyFont="1" applyFill="1" applyBorder="1" applyAlignment="1" applyProtection="1">
      <alignment horizontal="center" textRotation="90"/>
    </xf>
    <xf numFmtId="49" fontId="4" fillId="9" borderId="1" xfId="0" applyNumberFormat="1" applyFont="1" applyFill="1" applyBorder="1" applyAlignment="1" applyProtection="1">
      <alignment horizontal="center" textRotation="90"/>
    </xf>
    <xf numFmtId="49" fontId="4" fillId="0" borderId="1" xfId="0" applyNumberFormat="1" applyFont="1" applyBorder="1" applyAlignment="1" applyProtection="1">
      <alignment horizontal="center" textRotation="90"/>
    </xf>
    <xf numFmtId="49" fontId="9" fillId="10" borderId="1" xfId="0" applyNumberFormat="1" applyFont="1" applyFill="1" applyBorder="1" applyAlignment="1" applyProtection="1">
      <alignment horizontal="center" textRotation="90"/>
    </xf>
    <xf numFmtId="49" fontId="10" fillId="11" borderId="1" xfId="0" applyNumberFormat="1" applyFont="1" applyFill="1" applyBorder="1" applyAlignment="1" applyProtection="1">
      <alignment horizontal="center" textRotation="90"/>
    </xf>
    <xf numFmtId="49" fontId="10" fillId="13" borderId="1" xfId="0" applyNumberFormat="1" applyFont="1" applyFill="1" applyBorder="1" applyAlignment="1" applyProtection="1">
      <alignment horizontal="center" textRotation="9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Protection="1">
      <protection locked="0"/>
    </xf>
    <xf numFmtId="8" fontId="0" fillId="0" borderId="0" xfId="0" applyNumberFormat="1"/>
    <xf numFmtId="165" fontId="0" fillId="0" borderId="0" xfId="0" applyNumberFormat="1"/>
    <xf numFmtId="0" fontId="14" fillId="0" borderId="1" xfId="1" applyFont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6" fillId="0" borderId="0" xfId="0" applyFont="1"/>
  </cellXfs>
  <cellStyles count="3">
    <cellStyle name="Hiperpovezava" xfId="1" builtinId="8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amsara-climbing.com/cat2017/velike1/images/Varanasi.jpg" TargetMode="External"/><Relationship Id="rId21" Type="http://schemas.openxmlformats.org/officeDocument/2006/relationships/hyperlink" Target="http://www.samsara-climbing.com/cat2017/velike1/images/lotus.jpg" TargetMode="External"/><Relationship Id="rId42" Type="http://schemas.openxmlformats.org/officeDocument/2006/relationships/hyperlink" Target="http://www.samsara-climbing.com/cat2017/velike1/images/Scream.JPG" TargetMode="External"/><Relationship Id="rId47" Type="http://schemas.openxmlformats.org/officeDocument/2006/relationships/hyperlink" Target="http://www.samsara-climbing.com/cat2017/velike1/images/nomad.jpg" TargetMode="External"/><Relationship Id="rId63" Type="http://schemas.openxmlformats.org/officeDocument/2006/relationships/hyperlink" Target="http://www.samsara-climbing.com/cat2017/male1/images/niyama.jpg" TargetMode="External"/><Relationship Id="rId68" Type="http://schemas.openxmlformats.org/officeDocument/2006/relationships/hyperlink" Target="http://www.samsara-climbing.com/cat2017/male1/images/rovinj.jpg" TargetMode="External"/><Relationship Id="rId84" Type="http://schemas.openxmlformats.org/officeDocument/2006/relationships/hyperlink" Target="http://www.samsara-climbing.com/cat2017/male1/images/surat.jpg" TargetMode="External"/><Relationship Id="rId89" Type="http://schemas.openxmlformats.org/officeDocument/2006/relationships/hyperlink" Target="http://www.samsara-climbing.com/cat2017/male1/images/Raven.jpg" TargetMode="External"/><Relationship Id="rId16" Type="http://schemas.openxmlformats.org/officeDocument/2006/relationships/hyperlink" Target="http://www.samsara-climbing.com/cat2017/velike1/images/ananda.jpg" TargetMode="External"/><Relationship Id="rId11" Type="http://schemas.openxmlformats.org/officeDocument/2006/relationships/hyperlink" Target="http://www.samsara-climbing.com/cat2017/velike1/images/noordung.jpg" TargetMode="External"/><Relationship Id="rId32" Type="http://schemas.openxmlformats.org/officeDocument/2006/relationships/hyperlink" Target="http://www.samsara-climbing.com/cat2017/velike1/images/kalki.jpg" TargetMode="External"/><Relationship Id="rId37" Type="http://schemas.openxmlformats.org/officeDocument/2006/relationships/hyperlink" Target="http://www.samsara-climbing.com/cat2017/velike1/images/pradesh.jpg" TargetMode="External"/><Relationship Id="rId53" Type="http://schemas.openxmlformats.org/officeDocument/2006/relationships/hyperlink" Target="http://www.samsara-climbing.com/cat2017/male1/images/raga.jpg" TargetMode="External"/><Relationship Id="rId58" Type="http://schemas.openxmlformats.org/officeDocument/2006/relationships/hyperlink" Target="http://www.samsara-climbing.com/cat2017/male1/images/Dawn.jpg" TargetMode="External"/><Relationship Id="rId74" Type="http://schemas.openxmlformats.org/officeDocument/2006/relationships/hyperlink" Target="http://www.samsara-climbing.com/cat2017/male1/images/arjuna.jpg" TargetMode="External"/><Relationship Id="rId79" Type="http://schemas.openxmlformats.org/officeDocument/2006/relationships/hyperlink" Target="http://www.samsara-climbing.com/cat2017/male1/images/hibernatus.jpg" TargetMode="External"/><Relationship Id="rId5" Type="http://schemas.openxmlformats.org/officeDocument/2006/relationships/hyperlink" Target="http://www.samsara-climbing.com/cat2017/velike1/images/BigBrother_K.jpg" TargetMode="External"/><Relationship Id="rId90" Type="http://schemas.openxmlformats.org/officeDocument/2006/relationships/hyperlink" Target="http://www.samsara-climbing.com/cat2017/male1/images/ishwar.jpg" TargetMode="External"/><Relationship Id="rId95" Type="http://schemas.openxmlformats.org/officeDocument/2006/relationships/hyperlink" Target="http://www.samsara-climbing.com/cat2017/male1/images/mercury.jpg" TargetMode="External"/><Relationship Id="rId22" Type="http://schemas.openxmlformats.org/officeDocument/2006/relationships/hyperlink" Target="http://www.samsara-climbing.com/cat2017/velike1/images/Eclipse.jpg" TargetMode="External"/><Relationship Id="rId27" Type="http://schemas.openxmlformats.org/officeDocument/2006/relationships/hyperlink" Target="http://www.samsara-climbing.com/cat2017/velike1/images/guru.jpg" TargetMode="External"/><Relationship Id="rId43" Type="http://schemas.openxmlformats.org/officeDocument/2006/relationships/hyperlink" Target="http://www.samsara-climbing.com/cat2017/velike1/images/Sara.jpg" TargetMode="External"/><Relationship Id="rId48" Type="http://schemas.openxmlformats.org/officeDocument/2006/relationships/hyperlink" Target="http://www.samsara-climbing.com/cat2017/velike1/images/atoll.jpg" TargetMode="External"/><Relationship Id="rId64" Type="http://schemas.openxmlformats.org/officeDocument/2006/relationships/hyperlink" Target="http://www.samsara-climbing.com/cat2017/male1/images/partvati.jpg" TargetMode="External"/><Relationship Id="rId69" Type="http://schemas.openxmlformats.org/officeDocument/2006/relationships/hyperlink" Target="http://www.samsara-climbing.com/cat2017/male1/images/cuvier.jpg" TargetMode="External"/><Relationship Id="rId80" Type="http://schemas.openxmlformats.org/officeDocument/2006/relationships/hyperlink" Target="http://www.samsara-climbing.com/cat2017/male1/images/roli.jpg" TargetMode="External"/><Relationship Id="rId85" Type="http://schemas.openxmlformats.org/officeDocument/2006/relationships/hyperlink" Target="http://www.samsara-climbing.com/cat2017/male1/images/Slate.jpg" TargetMode="External"/><Relationship Id="rId3" Type="http://schemas.openxmlformats.org/officeDocument/2006/relationships/hyperlink" Target="http://www.samsara-climbing.com/cat2017/velike1/images/Bigfoot_k.jpg" TargetMode="External"/><Relationship Id="rId12" Type="http://schemas.openxmlformats.org/officeDocument/2006/relationships/hyperlink" Target="http://www.samsara-climbing.com/cat2017/velike1/images/syncon.jpg" TargetMode="External"/><Relationship Id="rId17" Type="http://schemas.openxmlformats.org/officeDocument/2006/relationships/hyperlink" Target="http://www.samsara-climbing.com/cat2017/velike1/images/Haze.jpg" TargetMode="External"/><Relationship Id="rId25" Type="http://schemas.openxmlformats.org/officeDocument/2006/relationships/hyperlink" Target="http://www.samsara-climbing.com/cat2017/velike1/images/samil.jpg" TargetMode="External"/><Relationship Id="rId33" Type="http://schemas.openxmlformats.org/officeDocument/2006/relationships/hyperlink" Target="http://www.samsara-climbing.com/cat2017/velike1/images/orissa.jpg" TargetMode="External"/><Relationship Id="rId38" Type="http://schemas.openxmlformats.org/officeDocument/2006/relationships/hyperlink" Target="http://www.samsara-climbing.com/cat2017/velike1/images/cuisiniere.jpg" TargetMode="External"/><Relationship Id="rId46" Type="http://schemas.openxmlformats.org/officeDocument/2006/relationships/hyperlink" Target="http://www.samsara-climbing.com/cat2017/velike1/images/elba1.jpg" TargetMode="External"/><Relationship Id="rId59" Type="http://schemas.openxmlformats.org/officeDocument/2006/relationships/hyperlink" Target="http://www.samsara-climbing.com/cat2017/male1/images/tapti.jpg" TargetMode="External"/><Relationship Id="rId67" Type="http://schemas.openxmlformats.org/officeDocument/2006/relationships/hyperlink" Target="http://www.samsara-climbing.com/cat2017/male1/images/nandi.jpg" TargetMode="External"/><Relationship Id="rId20" Type="http://schemas.openxmlformats.org/officeDocument/2006/relationships/hyperlink" Target="http://www.samsara-climbing.com/cat2017/velike1/images/manipur.jpg" TargetMode="External"/><Relationship Id="rId41" Type="http://schemas.openxmlformats.org/officeDocument/2006/relationships/hyperlink" Target="http://www.samsara-climbing.com/cat2017/velike1/images/ravana.jpg" TargetMode="External"/><Relationship Id="rId54" Type="http://schemas.openxmlformats.org/officeDocument/2006/relationships/hyperlink" Target="http://www.samsara-climbing.com/cat2017/male1/images/avers.jpg" TargetMode="External"/><Relationship Id="rId62" Type="http://schemas.openxmlformats.org/officeDocument/2006/relationships/hyperlink" Target="http://www.samsara-climbing.com/cat2017/male1/images/badami.jpg" TargetMode="External"/><Relationship Id="rId70" Type="http://schemas.openxmlformats.org/officeDocument/2006/relationships/hyperlink" Target="http://www.samsara-climbing.com/cat2017/male1/images/sahai.jpg" TargetMode="External"/><Relationship Id="rId75" Type="http://schemas.openxmlformats.org/officeDocument/2006/relationships/hyperlink" Target="http://www.samsara-climbing.com/cat2017/male1/images/bodhi.jpg" TargetMode="External"/><Relationship Id="rId83" Type="http://schemas.openxmlformats.org/officeDocument/2006/relationships/hyperlink" Target="http://www.samsara-climbing.com/cat2017/male1/images/loka.jpg" TargetMode="External"/><Relationship Id="rId88" Type="http://schemas.openxmlformats.org/officeDocument/2006/relationships/hyperlink" Target="http://www.samsara-climbing.com/cat2017/male1/images/urs.jpg" TargetMode="External"/><Relationship Id="rId91" Type="http://schemas.openxmlformats.org/officeDocument/2006/relationships/hyperlink" Target="http://www.samsara-climbing.com/cat2017/male1/images/nutshell.jpg" TargetMode="External"/><Relationship Id="rId96" Type="http://schemas.openxmlformats.org/officeDocument/2006/relationships/hyperlink" Target="http://www.samsara-climbing.com/cat2017/male1/images/pisco.jpg" TargetMode="External"/><Relationship Id="rId1" Type="http://schemas.openxmlformats.org/officeDocument/2006/relationships/hyperlink" Target="http://www.samsara-climbing.com/cat2017/velike1/images/big%20boss.jpg" TargetMode="External"/><Relationship Id="rId6" Type="http://schemas.openxmlformats.org/officeDocument/2006/relationships/hyperlink" Target="http://www.samsara-climbing.com/cat2017/velike1/images/Teardrop_K.jpg" TargetMode="External"/><Relationship Id="rId15" Type="http://schemas.openxmlformats.org/officeDocument/2006/relationships/hyperlink" Target="http://www.samsara-climbing.com/cat2017/velike1/images/nemours.jpg" TargetMode="External"/><Relationship Id="rId23" Type="http://schemas.openxmlformats.org/officeDocument/2006/relationships/hyperlink" Target="http://www.samsara-climbing.com/cat2017/velike1/images/nasti.jpg" TargetMode="External"/><Relationship Id="rId28" Type="http://schemas.openxmlformats.org/officeDocument/2006/relationships/hyperlink" Target="http://www.samsara-climbing.com/cat2017/velike1/images/isatis.jpg" TargetMode="External"/><Relationship Id="rId36" Type="http://schemas.openxmlformats.org/officeDocument/2006/relationships/hyperlink" Target="http://www.samsara-climbing.com/cat2017/velike1/images/kashmir.jpg" TargetMode="External"/><Relationship Id="rId49" Type="http://schemas.openxmlformats.org/officeDocument/2006/relationships/hyperlink" Target="http://www.samsara-climbing.com/cat2017/male1/images/Peyote.jpg" TargetMode="External"/><Relationship Id="rId57" Type="http://schemas.openxmlformats.org/officeDocument/2006/relationships/hyperlink" Target="http://www.samsara-climbing.com/cat2017/male1/images/Dusk.jpg" TargetMode="External"/><Relationship Id="rId10" Type="http://schemas.openxmlformats.org/officeDocument/2006/relationships/hyperlink" Target="http://www.samsara-climbing.com/cat2017/velike1/images/moret-2.jpg" TargetMode="External"/><Relationship Id="rId31" Type="http://schemas.openxmlformats.org/officeDocument/2006/relationships/hyperlink" Target="http://www.samsara-climbing.com/cat2017/velike1/images/varuna.jpg" TargetMode="External"/><Relationship Id="rId44" Type="http://schemas.openxmlformats.org/officeDocument/2006/relationships/hyperlink" Target="http://www.samsara-climbing.com/cat2017/velike1/images/maunoury.jpg" TargetMode="External"/><Relationship Id="rId52" Type="http://schemas.openxmlformats.org/officeDocument/2006/relationships/hyperlink" Target="http://www.samsara-climbing.com/cat2017/male1/images/raja.jpg" TargetMode="External"/><Relationship Id="rId60" Type="http://schemas.openxmlformats.org/officeDocument/2006/relationships/hyperlink" Target="http://www.samsara-climbing.com/cat2017/male1/images/agra.jpg" TargetMode="External"/><Relationship Id="rId65" Type="http://schemas.openxmlformats.org/officeDocument/2006/relationships/hyperlink" Target="http://www.samsara-climbing.com/cat2017/male1/images/hampi.jpg" TargetMode="External"/><Relationship Id="rId73" Type="http://schemas.openxmlformats.org/officeDocument/2006/relationships/hyperlink" Target="http://www.samsara-climbing.com/cat2017/male1/images/Jade.jpg" TargetMode="External"/><Relationship Id="rId78" Type="http://schemas.openxmlformats.org/officeDocument/2006/relationships/hyperlink" Target="http://www.samsara-climbing.com/cat2017/male1/images/avon.jpg" TargetMode="External"/><Relationship Id="rId81" Type="http://schemas.openxmlformats.org/officeDocument/2006/relationships/hyperlink" Target="http://www.samsara-climbing.com/cat2017/male1/images/pali.jpg" TargetMode="External"/><Relationship Id="rId86" Type="http://schemas.openxmlformats.org/officeDocument/2006/relationships/hyperlink" Target="http://www.samsara-climbing.com/cat2017/male1/images/dejko.jpg" TargetMode="External"/><Relationship Id="rId94" Type="http://schemas.openxmlformats.org/officeDocument/2006/relationships/hyperlink" Target="http://www.samsara-climbing.com/cat2017/male1/images/lucky.jpg" TargetMode="External"/><Relationship Id="rId4" Type="http://schemas.openxmlformats.org/officeDocument/2006/relationships/hyperlink" Target="http://www.samsara-climbing.com/cat2017/velike1/images/Jewel_K.jpg" TargetMode="External"/><Relationship Id="rId9" Type="http://schemas.openxmlformats.org/officeDocument/2006/relationships/hyperlink" Target="http://www.samsara-climbing.com/cat2017/velike1/images/elephant.jpg" TargetMode="External"/><Relationship Id="rId13" Type="http://schemas.openxmlformats.org/officeDocument/2006/relationships/hyperlink" Target="http://www.samsara-climbing.com/cat2017/velike1/images/Aragon.jpg" TargetMode="External"/><Relationship Id="rId18" Type="http://schemas.openxmlformats.org/officeDocument/2006/relationships/hyperlink" Target="http://www.samsara-climbing.com/cat2017/velike1/images/Illusion.jpg" TargetMode="External"/><Relationship Id="rId39" Type="http://schemas.openxmlformats.org/officeDocument/2006/relationships/hyperlink" Target="http://www.samsara-climbing.com/cat2017/velike1/images/nirvana.jpg" TargetMode="External"/><Relationship Id="rId34" Type="http://schemas.openxmlformats.org/officeDocument/2006/relationships/hyperlink" Target="http://www.samsara-climbing.com/cat2017/velike1/images/istra.jpg" TargetMode="External"/><Relationship Id="rId50" Type="http://schemas.openxmlformats.org/officeDocument/2006/relationships/hyperlink" Target="http://www.samsara-climbing.com/cat2017/male1/images/chakra.jpg" TargetMode="External"/><Relationship Id="rId55" Type="http://schemas.openxmlformats.org/officeDocument/2006/relationships/hyperlink" Target="http://www.samsara-climbing.com/cat2017/male1/images/antwerp.jpg" TargetMode="External"/><Relationship Id="rId76" Type="http://schemas.openxmlformats.org/officeDocument/2006/relationships/hyperlink" Target="http://www.samsara-climbing.com/cat2017/male1/images/sikkim.jpg" TargetMode="External"/><Relationship Id="rId97" Type="http://schemas.openxmlformats.org/officeDocument/2006/relationships/hyperlink" Target="http://www.samsara-climbing.com/cat2017/male1/images/solomun.jpg" TargetMode="External"/><Relationship Id="rId7" Type="http://schemas.openxmlformats.org/officeDocument/2006/relationships/hyperlink" Target="http://www.samsara-climbing.com/cat2017/velike1/images/cortomaltese.jpg" TargetMode="External"/><Relationship Id="rId71" Type="http://schemas.openxmlformats.org/officeDocument/2006/relationships/hyperlink" Target="http://www.samsara-climbing.com/cat2017/male1/images/Melun.jpg" TargetMode="External"/><Relationship Id="rId92" Type="http://schemas.openxmlformats.org/officeDocument/2006/relationships/hyperlink" Target="http://www.samsara-climbing.com/cat2017/male1/images/lintvern.jpg" TargetMode="External"/><Relationship Id="rId2" Type="http://schemas.openxmlformats.org/officeDocument/2006/relationships/hyperlink" Target="http://www.samsara-climbing.com/cat2017/velike1/images/PuraVida_K.jpg" TargetMode="External"/><Relationship Id="rId29" Type="http://schemas.openxmlformats.org/officeDocument/2006/relationships/hyperlink" Target="http://www.samsara-climbing.com/cat2017/velike1/images/Stellar.jpg" TargetMode="External"/><Relationship Id="rId24" Type="http://schemas.openxmlformats.org/officeDocument/2006/relationships/hyperlink" Target="http://www.samsara-climbing.com/cat2017/velike1/images/radha.jpg" TargetMode="External"/><Relationship Id="rId40" Type="http://schemas.openxmlformats.org/officeDocument/2006/relationships/hyperlink" Target="http://www.samsara-climbing.com/cat2017/velike1/images/kusa.jpg" TargetMode="External"/><Relationship Id="rId45" Type="http://schemas.openxmlformats.org/officeDocument/2006/relationships/hyperlink" Target="http://www.samsara-climbing.com/cat2017/velike1/images/turtle_man.jpg" TargetMode="External"/><Relationship Id="rId66" Type="http://schemas.openxmlformats.org/officeDocument/2006/relationships/hyperlink" Target="http://www.samsara-climbing.com/cat2017/male1/images/bihar.jpg" TargetMode="External"/><Relationship Id="rId87" Type="http://schemas.openxmlformats.org/officeDocument/2006/relationships/hyperlink" Target="http://www.samsara-climbing.com/cat2017/male1/images/big%20dragon.jpg" TargetMode="External"/><Relationship Id="rId61" Type="http://schemas.openxmlformats.org/officeDocument/2006/relationships/hyperlink" Target="http://www.samsara-climbing.com/cat2017/male1/images/Maya.jpg" TargetMode="External"/><Relationship Id="rId82" Type="http://schemas.openxmlformats.org/officeDocument/2006/relationships/hyperlink" Target="http://www.samsara-climbing.com/cat2017/male1/images/sita.jpg" TargetMode="External"/><Relationship Id="rId19" Type="http://schemas.openxmlformats.org/officeDocument/2006/relationships/hyperlink" Target="http://www.samsara-climbing.com/cat2017/velike1/images/orsay.jpg" TargetMode="External"/><Relationship Id="rId14" Type="http://schemas.openxmlformats.org/officeDocument/2006/relationships/hyperlink" Target="http://www.samsara-climbing.com/cat2017/velike1/images/Cameo.jpg" TargetMode="External"/><Relationship Id="rId30" Type="http://schemas.openxmlformats.org/officeDocument/2006/relationships/hyperlink" Target="http://www.samsara-climbing.com/cat2017/velike1/images/subhara.jpg" TargetMode="External"/><Relationship Id="rId35" Type="http://schemas.openxmlformats.org/officeDocument/2006/relationships/hyperlink" Target="http://www.samsara-climbing.com/cat2017/velike1/images/kamenjak.jpg" TargetMode="External"/><Relationship Id="rId56" Type="http://schemas.openxmlformats.org/officeDocument/2006/relationships/hyperlink" Target="http://www.samsara-climbing.com/cat2017/male1/images/Magaux.jpg" TargetMode="External"/><Relationship Id="rId77" Type="http://schemas.openxmlformats.org/officeDocument/2006/relationships/hyperlink" Target="http://www.samsara-climbing.com/cat2017/male1/images/kerala.jpg" TargetMode="External"/><Relationship Id="rId8" Type="http://schemas.openxmlformats.org/officeDocument/2006/relationships/hyperlink" Target="http://www.samsara-climbing.com/cat2017/velike1/images/barbizon.jpg" TargetMode="External"/><Relationship Id="rId51" Type="http://schemas.openxmlformats.org/officeDocument/2006/relationships/hyperlink" Target="http://www.samsara-climbing.com/cat2017/male1/images/hatha.jpg" TargetMode="External"/><Relationship Id="rId72" Type="http://schemas.openxmlformats.org/officeDocument/2006/relationships/hyperlink" Target="http://www.samsara-climbing.com/cat2017/male1/images/bebe.jpg" TargetMode="External"/><Relationship Id="rId93" Type="http://schemas.openxmlformats.org/officeDocument/2006/relationships/hyperlink" Target="http://www.samsara-climbing.com/cat2017/male1/images/epic.jpg" TargetMode="External"/><Relationship Id="rId98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abSelected="1" zoomScale="115" zoomScaleNormal="115" workbookViewId="0">
      <pane ySplit="1" topLeftCell="A2" activePane="bottomLeft" state="frozen"/>
      <selection pane="bottomLeft" activeCell="I131" sqref="I131"/>
    </sheetView>
  </sheetViews>
  <sheetFormatPr defaultRowHeight="12.75" x14ac:dyDescent="0.2"/>
  <cols>
    <col min="1" max="1" width="20.28515625" customWidth="1"/>
    <col min="2" max="2" width="12.42578125" customWidth="1"/>
    <col min="3" max="3" width="15" customWidth="1"/>
    <col min="4" max="6" width="5.7109375" customWidth="1"/>
    <col min="7" max="7" width="5.85546875" customWidth="1"/>
    <col min="8" max="13" width="5.7109375" customWidth="1"/>
    <col min="14" max="14" width="10.85546875" customWidth="1"/>
    <col min="15" max="15" width="12.85546875" customWidth="1"/>
    <col min="16" max="16" width="12.5703125" customWidth="1"/>
    <col min="17" max="17" width="11.85546875" customWidth="1"/>
  </cols>
  <sheetData>
    <row r="1" spans="1:21" ht="40.5" x14ac:dyDescent="0.2">
      <c r="A1" s="16" t="s">
        <v>46</v>
      </c>
      <c r="B1" s="16" t="s">
        <v>49</v>
      </c>
      <c r="C1" s="16" t="s">
        <v>239</v>
      </c>
      <c r="D1" s="20" t="s">
        <v>229</v>
      </c>
      <c r="E1" s="21" t="s">
        <v>230</v>
      </c>
      <c r="F1" s="22" t="s">
        <v>231</v>
      </c>
      <c r="G1" s="23" t="s">
        <v>232</v>
      </c>
      <c r="H1" s="24" t="s">
        <v>233</v>
      </c>
      <c r="I1" s="25" t="s">
        <v>234</v>
      </c>
      <c r="J1" s="26" t="s">
        <v>235</v>
      </c>
      <c r="K1" s="27" t="s">
        <v>236</v>
      </c>
      <c r="L1" s="28" t="s">
        <v>237</v>
      </c>
      <c r="M1" s="31" t="s">
        <v>238</v>
      </c>
      <c r="N1" s="29" t="s">
        <v>252</v>
      </c>
      <c r="O1" s="29" t="s">
        <v>251</v>
      </c>
      <c r="P1" s="29" t="s">
        <v>262</v>
      </c>
    </row>
    <row r="2" spans="1:21" s="46" customFormat="1" x14ac:dyDescent="0.2">
      <c r="A2" s="41"/>
      <c r="B2" s="41"/>
      <c r="C2" s="41"/>
      <c r="D2" s="42"/>
      <c r="E2" s="42"/>
      <c r="F2" s="42"/>
      <c r="G2" s="42"/>
      <c r="H2" s="42"/>
      <c r="I2" s="42"/>
      <c r="J2" s="42"/>
      <c r="K2" s="43"/>
      <c r="L2" s="44"/>
      <c r="M2" s="44"/>
      <c r="N2" s="45"/>
      <c r="O2" s="45"/>
      <c r="P2" s="45"/>
    </row>
    <row r="3" spans="1:21" x14ac:dyDescent="0.2">
      <c r="A3" s="8" t="s">
        <v>131</v>
      </c>
      <c r="B3" s="1">
        <v>1</v>
      </c>
      <c r="C3" s="14">
        <v>34.29</v>
      </c>
      <c r="D3" s="57"/>
      <c r="E3" s="58"/>
      <c r="F3" s="59"/>
      <c r="G3" s="60"/>
      <c r="H3" s="61"/>
      <c r="I3" s="62"/>
      <c r="J3" s="63"/>
      <c r="K3" s="64"/>
      <c r="L3" s="65"/>
      <c r="M3" s="66"/>
      <c r="N3" s="1">
        <f>D3+E3+F3+G3+H3+I3+J3+K3+L3+M3</f>
        <v>0</v>
      </c>
      <c r="O3" s="1">
        <f>B3*N3</f>
        <v>0</v>
      </c>
      <c r="P3" s="14">
        <f>N3*C3</f>
        <v>0</v>
      </c>
      <c r="T3" s="147"/>
      <c r="U3" s="148"/>
    </row>
    <row r="4" spans="1:21" x14ac:dyDescent="0.2">
      <c r="A4" s="8" t="s">
        <v>290</v>
      </c>
      <c r="B4" s="1">
        <v>1</v>
      </c>
      <c r="C4" s="14">
        <v>24.93</v>
      </c>
      <c r="D4" s="57"/>
      <c r="E4" s="58"/>
      <c r="F4" s="59"/>
      <c r="G4" s="60"/>
      <c r="H4" s="61"/>
      <c r="I4" s="62"/>
      <c r="J4" s="63"/>
      <c r="K4" s="64"/>
      <c r="L4" s="65"/>
      <c r="M4" s="66"/>
      <c r="N4" s="1">
        <f>D4+E4+F4+G4+H4+I4+J4+K4+L4+M4</f>
        <v>0</v>
      </c>
      <c r="O4" s="1">
        <f>B4*N4</f>
        <v>0</v>
      </c>
      <c r="P4" s="14">
        <f>N4*C4</f>
        <v>0</v>
      </c>
      <c r="T4" s="147"/>
      <c r="U4" s="148"/>
    </row>
    <row r="5" spans="1:21" x14ac:dyDescent="0.2">
      <c r="A5" s="8" t="s">
        <v>194</v>
      </c>
      <c r="B5" s="2">
        <v>1</v>
      </c>
      <c r="C5" s="12">
        <v>19.89</v>
      </c>
      <c r="D5" s="57"/>
      <c r="E5" s="58"/>
      <c r="F5" s="59"/>
      <c r="G5" s="60"/>
      <c r="H5" s="61"/>
      <c r="I5" s="62"/>
      <c r="J5" s="63"/>
      <c r="K5" s="64"/>
      <c r="L5" s="65"/>
      <c r="M5" s="66"/>
      <c r="N5" s="1">
        <f t="shared" ref="N5:N74" si="0">D5+E5+F5+G5+H5+I5+J5+K5+L5+M5</f>
        <v>0</v>
      </c>
      <c r="O5" s="1">
        <f t="shared" ref="O5:O74" si="1">B5*N5</f>
        <v>0</v>
      </c>
      <c r="P5" s="14">
        <f t="shared" ref="P5:P74" si="2">N5*C5</f>
        <v>0</v>
      </c>
      <c r="T5" s="147"/>
      <c r="U5" s="148"/>
    </row>
    <row r="6" spans="1:21" x14ac:dyDescent="0.2">
      <c r="A6" s="8" t="s">
        <v>193</v>
      </c>
      <c r="B6" s="2">
        <v>1</v>
      </c>
      <c r="C6" s="12">
        <v>14.27</v>
      </c>
      <c r="D6" s="57"/>
      <c r="E6" s="58"/>
      <c r="F6" s="59"/>
      <c r="G6" s="60"/>
      <c r="H6" s="61"/>
      <c r="I6" s="62"/>
      <c r="J6" s="63"/>
      <c r="K6" s="64"/>
      <c r="L6" s="65"/>
      <c r="M6" s="66"/>
      <c r="N6" s="1">
        <f t="shared" si="0"/>
        <v>0</v>
      </c>
      <c r="O6" s="1">
        <f t="shared" si="1"/>
        <v>0</v>
      </c>
      <c r="P6" s="14">
        <f t="shared" si="2"/>
        <v>0</v>
      </c>
      <c r="T6" s="147"/>
      <c r="U6" s="148"/>
    </row>
    <row r="7" spans="1:21" x14ac:dyDescent="0.2">
      <c r="A7" s="8" t="s">
        <v>190</v>
      </c>
      <c r="B7" s="2">
        <v>1</v>
      </c>
      <c r="C7" s="12">
        <v>15.77</v>
      </c>
      <c r="D7" s="57"/>
      <c r="E7" s="58"/>
      <c r="F7" s="59"/>
      <c r="G7" s="60"/>
      <c r="H7" s="61"/>
      <c r="I7" s="62"/>
      <c r="J7" s="63"/>
      <c r="K7" s="64"/>
      <c r="L7" s="65"/>
      <c r="M7" s="66"/>
      <c r="N7" s="1">
        <f t="shared" si="0"/>
        <v>0</v>
      </c>
      <c r="O7" s="1">
        <f t="shared" si="1"/>
        <v>0</v>
      </c>
      <c r="P7" s="14">
        <f t="shared" si="2"/>
        <v>0</v>
      </c>
      <c r="T7" s="147"/>
      <c r="U7" s="148"/>
    </row>
    <row r="8" spans="1:21" x14ac:dyDescent="0.2">
      <c r="A8" s="8" t="s">
        <v>192</v>
      </c>
      <c r="B8" s="2">
        <v>1</v>
      </c>
      <c r="C8" s="12">
        <v>13.71</v>
      </c>
      <c r="D8" s="57"/>
      <c r="E8" s="58"/>
      <c r="F8" s="59"/>
      <c r="G8" s="60"/>
      <c r="H8" s="61"/>
      <c r="I8" s="62"/>
      <c r="J8" s="63"/>
      <c r="K8" s="64"/>
      <c r="L8" s="65"/>
      <c r="M8" s="66"/>
      <c r="N8" s="1">
        <f t="shared" si="0"/>
        <v>0</v>
      </c>
      <c r="O8" s="1">
        <f t="shared" si="1"/>
        <v>0</v>
      </c>
      <c r="P8" s="14">
        <f t="shared" si="2"/>
        <v>0</v>
      </c>
      <c r="T8" s="147"/>
      <c r="U8" s="148"/>
    </row>
    <row r="9" spans="1:21" x14ac:dyDescent="0.2">
      <c r="A9" s="8" t="s">
        <v>188</v>
      </c>
      <c r="B9" s="2">
        <v>1</v>
      </c>
      <c r="C9" s="12">
        <v>14.95</v>
      </c>
      <c r="D9" s="57"/>
      <c r="E9" s="58"/>
      <c r="F9" s="59"/>
      <c r="G9" s="60"/>
      <c r="H9" s="61"/>
      <c r="I9" s="62"/>
      <c r="J9" s="63"/>
      <c r="K9" s="64"/>
      <c r="L9" s="65"/>
      <c r="M9" s="66"/>
      <c r="N9" s="1">
        <f t="shared" si="0"/>
        <v>0</v>
      </c>
      <c r="O9" s="1">
        <f t="shared" si="1"/>
        <v>0</v>
      </c>
      <c r="P9" s="14">
        <f t="shared" si="2"/>
        <v>0</v>
      </c>
      <c r="T9" s="147"/>
      <c r="U9" s="148"/>
    </row>
    <row r="10" spans="1:21" x14ac:dyDescent="0.2">
      <c r="A10" s="3" t="s">
        <v>89</v>
      </c>
      <c r="B10" s="1">
        <v>2</v>
      </c>
      <c r="C10" s="14">
        <v>19.61</v>
      </c>
      <c r="D10" s="57"/>
      <c r="E10" s="58"/>
      <c r="F10" s="59"/>
      <c r="G10" s="60"/>
      <c r="H10" s="61"/>
      <c r="I10" s="62"/>
      <c r="J10" s="63"/>
      <c r="K10" s="64"/>
      <c r="L10" s="65"/>
      <c r="M10" s="66"/>
      <c r="N10" s="1">
        <f t="shared" si="0"/>
        <v>0</v>
      </c>
      <c r="O10" s="1">
        <f t="shared" si="1"/>
        <v>0</v>
      </c>
      <c r="P10" s="14">
        <f t="shared" si="2"/>
        <v>0</v>
      </c>
      <c r="T10" s="147"/>
      <c r="U10" s="148"/>
    </row>
    <row r="11" spans="1:21" x14ac:dyDescent="0.2">
      <c r="A11" s="9" t="s">
        <v>126</v>
      </c>
      <c r="B11" s="4">
        <v>2</v>
      </c>
      <c r="C11" s="14">
        <v>23.38</v>
      </c>
      <c r="D11" s="57"/>
      <c r="E11" s="58"/>
      <c r="F11" s="59"/>
      <c r="G11" s="60"/>
      <c r="H11" s="61"/>
      <c r="I11" s="62"/>
      <c r="J11" s="63"/>
      <c r="K11" s="64"/>
      <c r="L11" s="65"/>
      <c r="M11" s="66"/>
      <c r="N11" s="1">
        <f t="shared" si="0"/>
        <v>0</v>
      </c>
      <c r="O11" s="1">
        <f t="shared" si="1"/>
        <v>0</v>
      </c>
      <c r="P11" s="14">
        <f t="shared" si="2"/>
        <v>0</v>
      </c>
      <c r="T11" s="147"/>
      <c r="U11" s="148"/>
    </row>
    <row r="12" spans="1:21" x14ac:dyDescent="0.2">
      <c r="A12" s="8" t="s">
        <v>138</v>
      </c>
      <c r="B12" s="1">
        <v>2</v>
      </c>
      <c r="C12" s="14">
        <v>19.61</v>
      </c>
      <c r="D12" s="57"/>
      <c r="E12" s="58"/>
      <c r="F12" s="59"/>
      <c r="G12" s="60"/>
      <c r="H12" s="61"/>
      <c r="I12" s="62"/>
      <c r="J12" s="63"/>
      <c r="K12" s="64"/>
      <c r="L12" s="65"/>
      <c r="M12" s="66"/>
      <c r="N12" s="1">
        <f t="shared" si="0"/>
        <v>0</v>
      </c>
      <c r="O12" s="1">
        <f t="shared" si="1"/>
        <v>0</v>
      </c>
      <c r="P12" s="14">
        <f t="shared" si="2"/>
        <v>0</v>
      </c>
      <c r="T12" s="147"/>
      <c r="U12" s="148"/>
    </row>
    <row r="13" spans="1:21" x14ac:dyDescent="0.2">
      <c r="A13" s="8" t="s">
        <v>181</v>
      </c>
      <c r="B13" s="1">
        <v>2</v>
      </c>
      <c r="C13" s="14">
        <v>19.61</v>
      </c>
      <c r="D13" s="57"/>
      <c r="E13" s="58"/>
      <c r="F13" s="59"/>
      <c r="G13" s="60"/>
      <c r="H13" s="61"/>
      <c r="I13" s="62"/>
      <c r="J13" s="63"/>
      <c r="K13" s="64"/>
      <c r="L13" s="65"/>
      <c r="M13" s="66"/>
      <c r="N13" s="1">
        <f t="shared" si="0"/>
        <v>0</v>
      </c>
      <c r="O13" s="1">
        <f t="shared" si="1"/>
        <v>0</v>
      </c>
      <c r="P13" s="14">
        <f t="shared" si="2"/>
        <v>0</v>
      </c>
      <c r="T13" s="147"/>
      <c r="U13" s="148"/>
    </row>
    <row r="14" spans="1:21" x14ac:dyDescent="0.2">
      <c r="A14" s="8" t="s">
        <v>171</v>
      </c>
      <c r="B14" s="1">
        <v>2</v>
      </c>
      <c r="C14" s="14">
        <v>19.61</v>
      </c>
      <c r="D14" s="57"/>
      <c r="E14" s="58"/>
      <c r="F14" s="59"/>
      <c r="G14" s="60"/>
      <c r="H14" s="61"/>
      <c r="I14" s="62"/>
      <c r="J14" s="63"/>
      <c r="K14" s="64"/>
      <c r="L14" s="65"/>
      <c r="M14" s="66"/>
      <c r="N14" s="1">
        <f t="shared" si="0"/>
        <v>0</v>
      </c>
      <c r="O14" s="1">
        <f t="shared" si="1"/>
        <v>0</v>
      </c>
      <c r="P14" s="14">
        <f t="shared" si="2"/>
        <v>0</v>
      </c>
      <c r="T14" s="147"/>
      <c r="U14" s="148"/>
    </row>
    <row r="15" spans="1:21" x14ac:dyDescent="0.2">
      <c r="A15" s="8" t="s">
        <v>173</v>
      </c>
      <c r="B15" s="1">
        <v>2</v>
      </c>
      <c r="C15" s="14">
        <v>19.61</v>
      </c>
      <c r="D15" s="57"/>
      <c r="E15" s="58"/>
      <c r="F15" s="59"/>
      <c r="G15" s="60"/>
      <c r="H15" s="61"/>
      <c r="I15" s="62"/>
      <c r="J15" s="63"/>
      <c r="K15" s="64"/>
      <c r="L15" s="65"/>
      <c r="M15" s="66"/>
      <c r="N15" s="1">
        <f t="shared" si="0"/>
        <v>0</v>
      </c>
      <c r="O15" s="1">
        <f t="shared" si="1"/>
        <v>0</v>
      </c>
      <c r="P15" s="14">
        <f t="shared" si="2"/>
        <v>0</v>
      </c>
      <c r="T15" s="147"/>
      <c r="U15" s="148"/>
    </row>
    <row r="16" spans="1:21" x14ac:dyDescent="0.2">
      <c r="A16" s="8" t="s">
        <v>221</v>
      </c>
      <c r="B16" s="2">
        <v>5</v>
      </c>
      <c r="C16" s="12">
        <v>45.71</v>
      </c>
      <c r="D16" s="57"/>
      <c r="E16" s="58"/>
      <c r="F16" s="59"/>
      <c r="G16" s="60"/>
      <c r="H16" s="61"/>
      <c r="I16" s="62"/>
      <c r="J16" s="63"/>
      <c r="K16" s="64"/>
      <c r="L16" s="65"/>
      <c r="M16" s="66"/>
      <c r="N16" s="1">
        <f t="shared" si="0"/>
        <v>0</v>
      </c>
      <c r="O16" s="1">
        <f t="shared" si="1"/>
        <v>0</v>
      </c>
      <c r="P16" s="14">
        <f t="shared" si="2"/>
        <v>0</v>
      </c>
      <c r="T16" s="147"/>
      <c r="U16" s="148"/>
    </row>
    <row r="17" spans="1:21" x14ac:dyDescent="0.2">
      <c r="A17" s="8" t="s">
        <v>220</v>
      </c>
      <c r="B17" s="2">
        <v>5</v>
      </c>
      <c r="C17" s="12">
        <v>45.71</v>
      </c>
      <c r="D17" s="57"/>
      <c r="E17" s="58"/>
      <c r="F17" s="59"/>
      <c r="G17" s="60"/>
      <c r="H17" s="61"/>
      <c r="I17" s="62"/>
      <c r="J17" s="63"/>
      <c r="K17" s="64"/>
      <c r="L17" s="65"/>
      <c r="M17" s="66"/>
      <c r="N17" s="1">
        <f t="shared" si="0"/>
        <v>0</v>
      </c>
      <c r="O17" s="1">
        <f t="shared" si="1"/>
        <v>0</v>
      </c>
      <c r="P17" s="14">
        <f t="shared" si="2"/>
        <v>0</v>
      </c>
      <c r="T17" s="147"/>
      <c r="U17" s="148"/>
    </row>
    <row r="18" spans="1:21" x14ac:dyDescent="0.2">
      <c r="A18" s="3" t="s">
        <v>153</v>
      </c>
      <c r="B18" s="1">
        <v>5</v>
      </c>
      <c r="C18" s="14">
        <v>45.71</v>
      </c>
      <c r="D18" s="57"/>
      <c r="E18" s="58"/>
      <c r="F18" s="59"/>
      <c r="G18" s="60"/>
      <c r="H18" s="61"/>
      <c r="I18" s="62"/>
      <c r="J18" s="63"/>
      <c r="K18" s="64"/>
      <c r="L18" s="65"/>
      <c r="M18" s="66"/>
      <c r="N18" s="1">
        <f t="shared" si="0"/>
        <v>0</v>
      </c>
      <c r="O18" s="1">
        <f t="shared" si="1"/>
        <v>0</v>
      </c>
      <c r="P18" s="14">
        <f t="shared" si="2"/>
        <v>0</v>
      </c>
      <c r="T18" s="147"/>
      <c r="U18" s="148"/>
    </row>
    <row r="19" spans="1:21" x14ac:dyDescent="0.2">
      <c r="A19" s="3" t="s">
        <v>266</v>
      </c>
      <c r="B19" s="1">
        <v>5</v>
      </c>
      <c r="C19" s="14">
        <v>43.84</v>
      </c>
      <c r="D19" s="57"/>
      <c r="E19" s="58"/>
      <c r="F19" s="59"/>
      <c r="G19" s="60"/>
      <c r="H19" s="61"/>
      <c r="I19" s="62"/>
      <c r="J19" s="63"/>
      <c r="K19" s="64"/>
      <c r="L19" s="65"/>
      <c r="M19" s="66"/>
      <c r="N19" s="1">
        <f t="shared" si="0"/>
        <v>0</v>
      </c>
      <c r="O19" s="1">
        <f t="shared" si="1"/>
        <v>0</v>
      </c>
      <c r="P19" s="14">
        <f t="shared" si="2"/>
        <v>0</v>
      </c>
      <c r="T19" s="147"/>
      <c r="U19" s="148"/>
    </row>
    <row r="20" spans="1:21" x14ac:dyDescent="0.2">
      <c r="A20" s="3" t="s">
        <v>24</v>
      </c>
      <c r="B20" s="1">
        <v>6</v>
      </c>
      <c r="C20" s="14">
        <v>48.89</v>
      </c>
      <c r="D20" s="57"/>
      <c r="E20" s="58"/>
      <c r="F20" s="59"/>
      <c r="G20" s="60"/>
      <c r="H20" s="61"/>
      <c r="I20" s="62"/>
      <c r="J20" s="63"/>
      <c r="K20" s="64"/>
      <c r="L20" s="65"/>
      <c r="M20" s="66"/>
      <c r="N20" s="1">
        <f t="shared" si="0"/>
        <v>0</v>
      </c>
      <c r="O20" s="1">
        <f t="shared" si="1"/>
        <v>0</v>
      </c>
      <c r="P20" s="14">
        <f t="shared" si="2"/>
        <v>0</v>
      </c>
      <c r="T20" s="147"/>
      <c r="U20" s="148"/>
    </row>
    <row r="21" spans="1:21" x14ac:dyDescent="0.2">
      <c r="A21" s="3" t="s">
        <v>269</v>
      </c>
      <c r="B21" s="1">
        <v>5</v>
      </c>
      <c r="C21" s="12">
        <v>45.71</v>
      </c>
      <c r="D21" s="57"/>
      <c r="E21" s="58"/>
      <c r="F21" s="59"/>
      <c r="G21" s="60"/>
      <c r="H21" s="61"/>
      <c r="I21" s="62"/>
      <c r="J21" s="63"/>
      <c r="K21" s="64"/>
      <c r="L21" s="65"/>
      <c r="M21" s="66"/>
      <c r="N21" s="1">
        <f t="shared" si="0"/>
        <v>0</v>
      </c>
      <c r="O21" s="1">
        <f t="shared" si="1"/>
        <v>0</v>
      </c>
      <c r="P21" s="14">
        <f t="shared" si="2"/>
        <v>0</v>
      </c>
      <c r="T21" s="147"/>
      <c r="U21" s="148"/>
    </row>
    <row r="22" spans="1:21" x14ac:dyDescent="0.2">
      <c r="A22" s="13" t="s">
        <v>217</v>
      </c>
      <c r="B22" s="2">
        <v>5</v>
      </c>
      <c r="C22" s="12">
        <v>45.71</v>
      </c>
      <c r="D22" s="57"/>
      <c r="E22" s="58"/>
      <c r="F22" s="59"/>
      <c r="G22" s="60"/>
      <c r="H22" s="61"/>
      <c r="I22" s="62"/>
      <c r="J22" s="63"/>
      <c r="K22" s="64"/>
      <c r="L22" s="65"/>
      <c r="M22" s="66"/>
      <c r="N22" s="1">
        <f t="shared" si="0"/>
        <v>0</v>
      </c>
      <c r="O22" s="1">
        <f t="shared" si="1"/>
        <v>0</v>
      </c>
      <c r="P22" s="14">
        <f t="shared" si="2"/>
        <v>0</v>
      </c>
      <c r="T22" s="147"/>
      <c r="U22" s="148"/>
    </row>
    <row r="23" spans="1:21" x14ac:dyDescent="0.2">
      <c r="A23" s="13" t="s">
        <v>224</v>
      </c>
      <c r="B23" s="2">
        <v>10</v>
      </c>
      <c r="C23" s="12">
        <v>63.76</v>
      </c>
      <c r="D23" s="57"/>
      <c r="E23" s="58"/>
      <c r="F23" s="59"/>
      <c r="G23" s="60"/>
      <c r="H23" s="61"/>
      <c r="I23" s="62"/>
      <c r="J23" s="63"/>
      <c r="K23" s="64"/>
      <c r="L23" s="65"/>
      <c r="M23" s="66"/>
      <c r="N23" s="1">
        <f t="shared" si="0"/>
        <v>0</v>
      </c>
      <c r="O23" s="1">
        <f t="shared" si="1"/>
        <v>0</v>
      </c>
      <c r="P23" s="14">
        <f t="shared" si="2"/>
        <v>0</v>
      </c>
      <c r="T23" s="147"/>
      <c r="U23" s="148"/>
    </row>
    <row r="24" spans="1:21" x14ac:dyDescent="0.2">
      <c r="A24" s="3" t="s">
        <v>71</v>
      </c>
      <c r="B24" s="1">
        <v>10</v>
      </c>
      <c r="C24" s="14">
        <v>64.599999999999994</v>
      </c>
      <c r="D24" s="57"/>
      <c r="E24" s="58"/>
      <c r="F24" s="59"/>
      <c r="G24" s="60"/>
      <c r="H24" s="61"/>
      <c r="I24" s="62"/>
      <c r="J24" s="63"/>
      <c r="K24" s="64"/>
      <c r="L24" s="65"/>
      <c r="M24" s="66"/>
      <c r="N24" s="1">
        <f t="shared" si="0"/>
        <v>0</v>
      </c>
      <c r="O24" s="1">
        <f t="shared" si="1"/>
        <v>0</v>
      </c>
      <c r="P24" s="14">
        <f t="shared" si="2"/>
        <v>0</v>
      </c>
      <c r="T24" s="147"/>
      <c r="U24" s="148"/>
    </row>
    <row r="25" spans="1:21" x14ac:dyDescent="0.2">
      <c r="A25" s="9" t="s">
        <v>148</v>
      </c>
      <c r="B25" s="4">
        <v>5</v>
      </c>
      <c r="C25" s="14">
        <v>45.71</v>
      </c>
      <c r="D25" s="57"/>
      <c r="E25" s="58"/>
      <c r="F25" s="59"/>
      <c r="G25" s="60"/>
      <c r="H25" s="61"/>
      <c r="I25" s="62"/>
      <c r="J25" s="63"/>
      <c r="K25" s="64"/>
      <c r="L25" s="65"/>
      <c r="M25" s="66"/>
      <c r="N25" s="1">
        <f t="shared" si="0"/>
        <v>0</v>
      </c>
      <c r="O25" s="1">
        <f t="shared" si="1"/>
        <v>0</v>
      </c>
      <c r="P25" s="14">
        <f t="shared" si="2"/>
        <v>0</v>
      </c>
      <c r="T25" s="147"/>
      <c r="U25" s="148"/>
    </row>
    <row r="26" spans="1:21" x14ac:dyDescent="0.2">
      <c r="A26" s="3" t="s">
        <v>31</v>
      </c>
      <c r="B26" s="1">
        <v>5</v>
      </c>
      <c r="C26" s="14">
        <v>32.299999999999997</v>
      </c>
      <c r="D26" s="57"/>
      <c r="E26" s="58"/>
      <c r="F26" s="59"/>
      <c r="G26" s="60"/>
      <c r="H26" s="61"/>
      <c r="I26" s="62"/>
      <c r="J26" s="63"/>
      <c r="K26" s="64"/>
      <c r="L26" s="65"/>
      <c r="M26" s="66"/>
      <c r="N26" s="1">
        <f t="shared" si="0"/>
        <v>0</v>
      </c>
      <c r="O26" s="1">
        <f t="shared" si="1"/>
        <v>0</v>
      </c>
      <c r="P26" s="14">
        <f t="shared" si="2"/>
        <v>0</v>
      </c>
      <c r="T26" s="147"/>
      <c r="U26" s="148"/>
    </row>
    <row r="27" spans="1:21" x14ac:dyDescent="0.2">
      <c r="A27" s="8" t="s">
        <v>215</v>
      </c>
      <c r="B27" s="2">
        <v>5</v>
      </c>
      <c r="C27" s="12">
        <v>37.39</v>
      </c>
      <c r="D27" s="57"/>
      <c r="E27" s="58"/>
      <c r="F27" s="59"/>
      <c r="G27" s="60"/>
      <c r="H27" s="61"/>
      <c r="I27" s="62"/>
      <c r="J27" s="63"/>
      <c r="K27" s="64"/>
      <c r="L27" s="65"/>
      <c r="M27" s="66"/>
      <c r="N27" s="1">
        <f t="shared" si="0"/>
        <v>0</v>
      </c>
      <c r="O27" s="1">
        <f t="shared" si="1"/>
        <v>0</v>
      </c>
      <c r="P27" s="14">
        <f t="shared" si="2"/>
        <v>0</v>
      </c>
      <c r="T27" s="147"/>
      <c r="U27" s="148"/>
    </row>
    <row r="28" spans="1:21" x14ac:dyDescent="0.2">
      <c r="A28" s="8" t="s">
        <v>151</v>
      </c>
      <c r="B28" s="1">
        <v>5</v>
      </c>
      <c r="C28" s="14">
        <v>32.450000000000003</v>
      </c>
      <c r="D28" s="57"/>
      <c r="E28" s="58"/>
      <c r="F28" s="59"/>
      <c r="G28" s="60"/>
      <c r="H28" s="61"/>
      <c r="I28" s="62"/>
      <c r="J28" s="63"/>
      <c r="K28" s="64"/>
      <c r="L28" s="65"/>
      <c r="M28" s="66"/>
      <c r="N28" s="1">
        <f t="shared" si="0"/>
        <v>0</v>
      </c>
      <c r="O28" s="1">
        <f t="shared" si="1"/>
        <v>0</v>
      </c>
      <c r="P28" s="14">
        <f t="shared" si="2"/>
        <v>0</v>
      </c>
      <c r="T28" s="147"/>
      <c r="U28" s="148"/>
    </row>
    <row r="29" spans="1:21" x14ac:dyDescent="0.2">
      <c r="A29" s="3" t="s">
        <v>16</v>
      </c>
      <c r="B29" s="1">
        <v>5</v>
      </c>
      <c r="C29" s="14">
        <v>35.75</v>
      </c>
      <c r="D29" s="57"/>
      <c r="E29" s="58"/>
      <c r="F29" s="59"/>
      <c r="G29" s="60"/>
      <c r="H29" s="61"/>
      <c r="I29" s="62"/>
      <c r="J29" s="63"/>
      <c r="K29" s="64"/>
      <c r="L29" s="65"/>
      <c r="M29" s="66"/>
      <c r="N29" s="1">
        <f t="shared" si="0"/>
        <v>0</v>
      </c>
      <c r="O29" s="1">
        <f t="shared" si="1"/>
        <v>0</v>
      </c>
      <c r="P29" s="14">
        <f t="shared" si="2"/>
        <v>0</v>
      </c>
      <c r="T29" s="147"/>
      <c r="U29" s="148"/>
    </row>
    <row r="30" spans="1:21" x14ac:dyDescent="0.2">
      <c r="A30" s="3" t="s">
        <v>113</v>
      </c>
      <c r="B30" s="1">
        <v>5</v>
      </c>
      <c r="C30" s="14">
        <v>32.380000000000003</v>
      </c>
      <c r="D30" s="57"/>
      <c r="E30" s="58"/>
      <c r="F30" s="59"/>
      <c r="G30" s="60"/>
      <c r="H30" s="61"/>
      <c r="I30" s="62"/>
      <c r="J30" s="63"/>
      <c r="K30" s="64"/>
      <c r="L30" s="65"/>
      <c r="M30" s="66"/>
      <c r="N30" s="1">
        <f t="shared" si="0"/>
        <v>0</v>
      </c>
      <c r="O30" s="1">
        <f t="shared" si="1"/>
        <v>0</v>
      </c>
      <c r="P30" s="14">
        <f t="shared" si="2"/>
        <v>0</v>
      </c>
      <c r="T30" s="147"/>
      <c r="U30" s="148"/>
    </row>
    <row r="31" spans="1:21" x14ac:dyDescent="0.2">
      <c r="A31" s="3" t="s">
        <v>23</v>
      </c>
      <c r="B31" s="1">
        <v>5</v>
      </c>
      <c r="C31" s="14">
        <v>35.75</v>
      </c>
      <c r="D31" s="57"/>
      <c r="E31" s="58"/>
      <c r="F31" s="59"/>
      <c r="G31" s="60"/>
      <c r="H31" s="61"/>
      <c r="I31" s="62"/>
      <c r="J31" s="63"/>
      <c r="K31" s="64"/>
      <c r="L31" s="65"/>
      <c r="M31" s="66"/>
      <c r="N31" s="1">
        <f t="shared" si="0"/>
        <v>0</v>
      </c>
      <c r="O31" s="1">
        <f t="shared" si="1"/>
        <v>0</v>
      </c>
      <c r="P31" s="14">
        <f t="shared" si="2"/>
        <v>0</v>
      </c>
      <c r="T31" s="147"/>
      <c r="U31" s="148"/>
    </row>
    <row r="32" spans="1:21" x14ac:dyDescent="0.2">
      <c r="A32" s="3" t="s">
        <v>91</v>
      </c>
      <c r="B32" s="1">
        <v>5</v>
      </c>
      <c r="C32" s="14">
        <v>30.76</v>
      </c>
      <c r="D32" s="57"/>
      <c r="E32" s="58"/>
      <c r="F32" s="59"/>
      <c r="G32" s="60"/>
      <c r="H32" s="61"/>
      <c r="I32" s="62"/>
      <c r="J32" s="63"/>
      <c r="K32" s="64"/>
      <c r="L32" s="65"/>
      <c r="M32" s="66"/>
      <c r="N32" s="1">
        <f t="shared" si="0"/>
        <v>0</v>
      </c>
      <c r="O32" s="1">
        <f t="shared" si="1"/>
        <v>0</v>
      </c>
      <c r="P32" s="14">
        <f t="shared" si="2"/>
        <v>0</v>
      </c>
      <c r="T32" s="147"/>
      <c r="U32" s="148"/>
    </row>
    <row r="33" spans="1:21" x14ac:dyDescent="0.2">
      <c r="A33" s="3" t="s">
        <v>27</v>
      </c>
      <c r="B33" s="1">
        <v>5</v>
      </c>
      <c r="C33" s="14">
        <v>36</v>
      </c>
      <c r="D33" s="57"/>
      <c r="E33" s="58"/>
      <c r="F33" s="59"/>
      <c r="G33" s="60"/>
      <c r="H33" s="61"/>
      <c r="I33" s="62"/>
      <c r="J33" s="63"/>
      <c r="K33" s="64"/>
      <c r="L33" s="65"/>
      <c r="M33" s="66"/>
      <c r="N33" s="1">
        <f t="shared" si="0"/>
        <v>0</v>
      </c>
      <c r="O33" s="1">
        <f t="shared" si="1"/>
        <v>0</v>
      </c>
      <c r="P33" s="14">
        <f t="shared" si="2"/>
        <v>0</v>
      </c>
      <c r="T33" s="147"/>
      <c r="U33" s="148"/>
    </row>
    <row r="34" spans="1:21" x14ac:dyDescent="0.2">
      <c r="A34" s="13" t="s">
        <v>213</v>
      </c>
      <c r="B34" s="2">
        <v>5</v>
      </c>
      <c r="C34" s="12">
        <v>29.07</v>
      </c>
      <c r="D34" s="57"/>
      <c r="E34" s="58"/>
      <c r="F34" s="59"/>
      <c r="G34" s="60"/>
      <c r="H34" s="61"/>
      <c r="I34" s="62"/>
      <c r="J34" s="63"/>
      <c r="K34" s="64"/>
      <c r="L34" s="65"/>
      <c r="M34" s="66"/>
      <c r="N34" s="1">
        <f t="shared" si="0"/>
        <v>0</v>
      </c>
      <c r="O34" s="1">
        <f t="shared" si="1"/>
        <v>0</v>
      </c>
      <c r="P34" s="14">
        <f t="shared" si="2"/>
        <v>0</v>
      </c>
      <c r="T34" s="147"/>
      <c r="U34" s="148"/>
    </row>
    <row r="35" spans="1:21" x14ac:dyDescent="0.2">
      <c r="A35" s="3" t="s">
        <v>13</v>
      </c>
      <c r="B35" s="1">
        <v>5</v>
      </c>
      <c r="C35" s="14">
        <v>30.76</v>
      </c>
      <c r="D35" s="57"/>
      <c r="E35" s="58"/>
      <c r="F35" s="59"/>
      <c r="G35" s="60"/>
      <c r="H35" s="61"/>
      <c r="I35" s="62"/>
      <c r="J35" s="63"/>
      <c r="K35" s="64"/>
      <c r="L35" s="65"/>
      <c r="M35" s="66"/>
      <c r="N35" s="1">
        <f t="shared" si="0"/>
        <v>0</v>
      </c>
      <c r="O35" s="1">
        <f t="shared" si="1"/>
        <v>0</v>
      </c>
      <c r="P35" s="14">
        <f t="shared" si="2"/>
        <v>0</v>
      </c>
      <c r="T35" s="147"/>
      <c r="U35" s="148"/>
    </row>
    <row r="36" spans="1:21" x14ac:dyDescent="0.2">
      <c r="A36" s="3" t="s">
        <v>271</v>
      </c>
      <c r="B36" s="1">
        <v>5</v>
      </c>
      <c r="C36" s="14">
        <v>31.21</v>
      </c>
      <c r="D36" s="57"/>
      <c r="E36" s="58"/>
      <c r="F36" s="59"/>
      <c r="G36" s="60"/>
      <c r="H36" s="61"/>
      <c r="I36" s="62"/>
      <c r="J36" s="63"/>
      <c r="K36" s="64"/>
      <c r="L36" s="65"/>
      <c r="M36" s="66"/>
      <c r="N36" s="1">
        <f t="shared" si="0"/>
        <v>0</v>
      </c>
      <c r="O36" s="1">
        <f t="shared" si="1"/>
        <v>0</v>
      </c>
      <c r="P36" s="14">
        <f t="shared" si="2"/>
        <v>0</v>
      </c>
      <c r="T36" s="147"/>
      <c r="U36" s="148"/>
    </row>
    <row r="37" spans="1:21" x14ac:dyDescent="0.2">
      <c r="A37" s="3" t="s">
        <v>14</v>
      </c>
      <c r="B37" s="1">
        <v>5</v>
      </c>
      <c r="C37" s="14">
        <v>32.450000000000003</v>
      </c>
      <c r="D37" s="57"/>
      <c r="E37" s="58"/>
      <c r="F37" s="59"/>
      <c r="G37" s="60"/>
      <c r="H37" s="61"/>
      <c r="I37" s="62"/>
      <c r="J37" s="63"/>
      <c r="K37" s="64"/>
      <c r="L37" s="65"/>
      <c r="M37" s="66"/>
      <c r="N37" s="1">
        <f t="shared" si="0"/>
        <v>0</v>
      </c>
      <c r="O37" s="1">
        <f t="shared" si="1"/>
        <v>0</v>
      </c>
      <c r="P37" s="14">
        <f t="shared" si="2"/>
        <v>0</v>
      </c>
      <c r="T37" s="147"/>
      <c r="U37" s="148"/>
    </row>
    <row r="38" spans="1:21" x14ac:dyDescent="0.2">
      <c r="A38" s="3" t="s">
        <v>19</v>
      </c>
      <c r="B38" s="1">
        <v>10</v>
      </c>
      <c r="C38" s="14">
        <v>56.7</v>
      </c>
      <c r="D38" s="57"/>
      <c r="E38" s="58"/>
      <c r="F38" s="59"/>
      <c r="G38" s="60"/>
      <c r="H38" s="61"/>
      <c r="I38" s="62"/>
      <c r="J38" s="63"/>
      <c r="K38" s="64"/>
      <c r="L38" s="65"/>
      <c r="M38" s="66"/>
      <c r="N38" s="1">
        <f t="shared" si="0"/>
        <v>0</v>
      </c>
      <c r="O38" s="1">
        <f t="shared" si="1"/>
        <v>0</v>
      </c>
      <c r="P38" s="14">
        <f t="shared" si="2"/>
        <v>0</v>
      </c>
      <c r="T38" s="147"/>
      <c r="U38" s="148"/>
    </row>
    <row r="39" spans="1:21" x14ac:dyDescent="0.2">
      <c r="A39" s="3" t="s">
        <v>155</v>
      </c>
      <c r="B39" s="1">
        <v>7</v>
      </c>
      <c r="C39" s="14">
        <v>40.93</v>
      </c>
      <c r="D39" s="57"/>
      <c r="E39" s="58"/>
      <c r="F39" s="59"/>
      <c r="G39" s="60"/>
      <c r="H39" s="61"/>
      <c r="I39" s="62"/>
      <c r="J39" s="63"/>
      <c r="K39" s="64"/>
      <c r="L39" s="65"/>
      <c r="M39" s="66"/>
      <c r="N39" s="1">
        <f t="shared" si="0"/>
        <v>0</v>
      </c>
      <c r="O39" s="1">
        <f t="shared" si="1"/>
        <v>0</v>
      </c>
      <c r="P39" s="14">
        <f t="shared" si="2"/>
        <v>0</v>
      </c>
      <c r="T39" s="147"/>
      <c r="U39" s="148"/>
    </row>
    <row r="40" spans="1:21" x14ac:dyDescent="0.2">
      <c r="A40" s="8" t="s">
        <v>140</v>
      </c>
      <c r="B40" s="1">
        <v>8</v>
      </c>
      <c r="C40" s="14">
        <v>34.61</v>
      </c>
      <c r="D40" s="57"/>
      <c r="E40" s="58"/>
      <c r="F40" s="59"/>
      <c r="G40" s="60"/>
      <c r="H40" s="61"/>
      <c r="I40" s="62"/>
      <c r="J40" s="63"/>
      <c r="K40" s="64"/>
      <c r="L40" s="65"/>
      <c r="M40" s="66"/>
      <c r="N40" s="1">
        <f t="shared" si="0"/>
        <v>0</v>
      </c>
      <c r="O40" s="1">
        <f t="shared" si="1"/>
        <v>0</v>
      </c>
      <c r="P40" s="14">
        <f t="shared" si="2"/>
        <v>0</v>
      </c>
      <c r="T40" s="147"/>
      <c r="U40" s="148"/>
    </row>
    <row r="41" spans="1:21" x14ac:dyDescent="0.2">
      <c r="A41" s="8" t="s">
        <v>143</v>
      </c>
      <c r="B41" s="1">
        <v>6</v>
      </c>
      <c r="C41" s="12">
        <v>35.81</v>
      </c>
      <c r="D41" s="57"/>
      <c r="E41" s="58"/>
      <c r="F41" s="59"/>
      <c r="G41" s="60"/>
      <c r="H41" s="61"/>
      <c r="I41" s="62"/>
      <c r="J41" s="63"/>
      <c r="K41" s="64"/>
      <c r="L41" s="65"/>
      <c r="M41" s="66"/>
      <c r="N41" s="1">
        <f t="shared" si="0"/>
        <v>0</v>
      </c>
      <c r="O41" s="1">
        <f t="shared" si="1"/>
        <v>0</v>
      </c>
      <c r="P41" s="14">
        <f t="shared" si="2"/>
        <v>0</v>
      </c>
      <c r="T41" s="147"/>
      <c r="U41" s="148"/>
    </row>
    <row r="42" spans="1:21" x14ac:dyDescent="0.2">
      <c r="A42" s="3" t="s">
        <v>146</v>
      </c>
      <c r="B42" s="1">
        <v>10</v>
      </c>
      <c r="C42" s="14">
        <v>48.96</v>
      </c>
      <c r="D42" s="57"/>
      <c r="E42" s="58"/>
      <c r="F42" s="59"/>
      <c r="G42" s="60"/>
      <c r="H42" s="61"/>
      <c r="I42" s="62"/>
      <c r="J42" s="63"/>
      <c r="K42" s="64"/>
      <c r="L42" s="65"/>
      <c r="M42" s="66"/>
      <c r="N42" s="1">
        <f t="shared" si="0"/>
        <v>0</v>
      </c>
      <c r="O42" s="1">
        <f t="shared" si="1"/>
        <v>0</v>
      </c>
      <c r="P42" s="14">
        <f t="shared" si="2"/>
        <v>0</v>
      </c>
      <c r="T42" s="147"/>
      <c r="U42" s="148"/>
    </row>
    <row r="43" spans="1:21" x14ac:dyDescent="0.2">
      <c r="A43" s="3" t="s">
        <v>157</v>
      </c>
      <c r="B43" s="1">
        <v>8</v>
      </c>
      <c r="C43" s="14">
        <v>40.090000000000003</v>
      </c>
      <c r="D43" s="57"/>
      <c r="E43" s="58"/>
      <c r="F43" s="59"/>
      <c r="G43" s="60"/>
      <c r="H43" s="61"/>
      <c r="I43" s="62"/>
      <c r="J43" s="63"/>
      <c r="K43" s="64"/>
      <c r="L43" s="65"/>
      <c r="M43" s="66"/>
      <c r="N43" s="1">
        <f t="shared" si="0"/>
        <v>0</v>
      </c>
      <c r="O43" s="1">
        <f t="shared" si="1"/>
        <v>0</v>
      </c>
      <c r="P43" s="14">
        <f t="shared" si="2"/>
        <v>0</v>
      </c>
      <c r="T43" s="147"/>
      <c r="U43" s="148"/>
    </row>
    <row r="44" spans="1:21" x14ac:dyDescent="0.2">
      <c r="A44" s="3" t="s">
        <v>25</v>
      </c>
      <c r="B44" s="1">
        <v>10</v>
      </c>
      <c r="C44" s="14">
        <v>44.53</v>
      </c>
      <c r="D44" s="57"/>
      <c r="E44" s="58"/>
      <c r="F44" s="59"/>
      <c r="G44" s="60"/>
      <c r="H44" s="61"/>
      <c r="I44" s="62"/>
      <c r="J44" s="63"/>
      <c r="K44" s="64"/>
      <c r="L44" s="65"/>
      <c r="M44" s="66"/>
      <c r="N44" s="1">
        <f t="shared" si="0"/>
        <v>0</v>
      </c>
      <c r="O44" s="1">
        <f t="shared" si="1"/>
        <v>0</v>
      </c>
      <c r="P44" s="14">
        <f t="shared" si="2"/>
        <v>0</v>
      </c>
      <c r="T44" s="147"/>
      <c r="U44" s="148"/>
    </row>
    <row r="45" spans="1:21" x14ac:dyDescent="0.2">
      <c r="A45" s="5" t="s">
        <v>79</v>
      </c>
      <c r="B45" s="6">
        <v>10</v>
      </c>
      <c r="C45" s="14">
        <v>50.32</v>
      </c>
      <c r="D45" s="57"/>
      <c r="E45" s="58"/>
      <c r="F45" s="59"/>
      <c r="G45" s="60"/>
      <c r="H45" s="61"/>
      <c r="I45" s="62"/>
      <c r="J45" s="63"/>
      <c r="K45" s="64"/>
      <c r="L45" s="65"/>
      <c r="M45" s="66"/>
      <c r="N45" s="1">
        <f t="shared" si="0"/>
        <v>0</v>
      </c>
      <c r="O45" s="1">
        <f t="shared" si="1"/>
        <v>0</v>
      </c>
      <c r="P45" s="14">
        <f t="shared" si="2"/>
        <v>0</v>
      </c>
      <c r="T45" s="147"/>
      <c r="U45" s="148"/>
    </row>
    <row r="46" spans="1:21" x14ac:dyDescent="0.2">
      <c r="A46" s="3" t="s">
        <v>111</v>
      </c>
      <c r="B46" s="1">
        <v>10</v>
      </c>
      <c r="C46" s="14">
        <v>47.27</v>
      </c>
      <c r="D46" s="57"/>
      <c r="E46" s="58"/>
      <c r="F46" s="59"/>
      <c r="G46" s="60"/>
      <c r="H46" s="61"/>
      <c r="I46" s="62"/>
      <c r="J46" s="63"/>
      <c r="K46" s="64"/>
      <c r="L46" s="65"/>
      <c r="M46" s="66"/>
      <c r="N46" s="1">
        <f t="shared" si="0"/>
        <v>0</v>
      </c>
      <c r="O46" s="1">
        <f t="shared" si="1"/>
        <v>0</v>
      </c>
      <c r="P46" s="14">
        <f t="shared" si="2"/>
        <v>0</v>
      </c>
      <c r="T46" s="147"/>
      <c r="U46" s="148"/>
    </row>
    <row r="47" spans="1:21" x14ac:dyDescent="0.2">
      <c r="A47" s="3" t="s">
        <v>109</v>
      </c>
      <c r="B47" s="1">
        <v>10</v>
      </c>
      <c r="C47" s="14">
        <v>45.9</v>
      </c>
      <c r="D47" s="57"/>
      <c r="E47" s="58"/>
      <c r="F47" s="59"/>
      <c r="G47" s="60"/>
      <c r="H47" s="61"/>
      <c r="I47" s="62"/>
      <c r="J47" s="63"/>
      <c r="K47" s="64"/>
      <c r="L47" s="65"/>
      <c r="M47" s="66"/>
      <c r="N47" s="1">
        <f t="shared" si="0"/>
        <v>0</v>
      </c>
      <c r="O47" s="1">
        <f t="shared" si="1"/>
        <v>0</v>
      </c>
      <c r="P47" s="14">
        <f t="shared" si="2"/>
        <v>0</v>
      </c>
      <c r="T47" s="147"/>
      <c r="U47" s="148"/>
    </row>
    <row r="48" spans="1:21" x14ac:dyDescent="0.2">
      <c r="A48" s="8" t="s">
        <v>208</v>
      </c>
      <c r="B48" s="2">
        <v>5</v>
      </c>
      <c r="C48" s="12">
        <v>22.81</v>
      </c>
      <c r="D48" s="57"/>
      <c r="E48" s="58"/>
      <c r="F48" s="59"/>
      <c r="G48" s="60"/>
      <c r="H48" s="61"/>
      <c r="I48" s="62"/>
      <c r="J48" s="63"/>
      <c r="K48" s="64"/>
      <c r="L48" s="65"/>
      <c r="M48" s="66"/>
      <c r="N48" s="1">
        <f t="shared" si="0"/>
        <v>0</v>
      </c>
      <c r="O48" s="1">
        <f t="shared" si="1"/>
        <v>0</v>
      </c>
      <c r="P48" s="14">
        <f t="shared" si="2"/>
        <v>0</v>
      </c>
      <c r="T48" s="147"/>
      <c r="U48" s="148"/>
    </row>
    <row r="49" spans="1:21" x14ac:dyDescent="0.2">
      <c r="A49" s="8" t="s">
        <v>207</v>
      </c>
      <c r="B49" s="2">
        <v>5</v>
      </c>
      <c r="C49" s="12">
        <v>24.63</v>
      </c>
      <c r="D49" s="57"/>
      <c r="E49" s="58"/>
      <c r="F49" s="59"/>
      <c r="G49" s="60"/>
      <c r="H49" s="61"/>
      <c r="I49" s="62"/>
      <c r="J49" s="63"/>
      <c r="K49" s="64"/>
      <c r="L49" s="65"/>
      <c r="M49" s="66"/>
      <c r="N49" s="1">
        <f t="shared" si="0"/>
        <v>0</v>
      </c>
      <c r="O49" s="1">
        <f t="shared" si="1"/>
        <v>0</v>
      </c>
      <c r="P49" s="14">
        <f t="shared" si="2"/>
        <v>0</v>
      </c>
      <c r="T49" s="147"/>
      <c r="U49" s="148"/>
    </row>
    <row r="50" spans="1:21" x14ac:dyDescent="0.2">
      <c r="A50" s="3" t="s">
        <v>116</v>
      </c>
      <c r="B50" s="1">
        <v>5</v>
      </c>
      <c r="C50" s="14">
        <v>24.63</v>
      </c>
      <c r="D50" s="57"/>
      <c r="E50" s="58"/>
      <c r="F50" s="59"/>
      <c r="G50" s="60"/>
      <c r="H50" s="61"/>
      <c r="I50" s="62"/>
      <c r="J50" s="63"/>
      <c r="K50" s="64"/>
      <c r="L50" s="65"/>
      <c r="M50" s="66"/>
      <c r="N50" s="1">
        <f t="shared" si="0"/>
        <v>0</v>
      </c>
      <c r="O50" s="1">
        <f t="shared" si="1"/>
        <v>0</v>
      </c>
      <c r="P50" s="14">
        <f t="shared" si="2"/>
        <v>0</v>
      </c>
      <c r="T50" s="147"/>
      <c r="U50" s="148"/>
    </row>
    <row r="51" spans="1:21" x14ac:dyDescent="0.2">
      <c r="A51" s="8" t="s">
        <v>276</v>
      </c>
      <c r="B51" s="11">
        <v>10</v>
      </c>
      <c r="C51" s="145">
        <v>52.62</v>
      </c>
      <c r="D51" s="57"/>
      <c r="E51" s="58"/>
      <c r="F51" s="59"/>
      <c r="G51" s="60"/>
      <c r="H51" s="61"/>
      <c r="I51" s="62"/>
      <c r="J51" s="63"/>
      <c r="K51" s="64"/>
      <c r="L51" s="65"/>
      <c r="M51" s="66"/>
      <c r="N51" s="1">
        <f t="shared" si="0"/>
        <v>0</v>
      </c>
      <c r="O51" s="1">
        <f t="shared" si="1"/>
        <v>0</v>
      </c>
      <c r="P51" s="14">
        <f t="shared" si="2"/>
        <v>0</v>
      </c>
    </row>
    <row r="52" spans="1:21" x14ac:dyDescent="0.2">
      <c r="A52" s="8" t="s">
        <v>210</v>
      </c>
      <c r="B52" s="11">
        <v>10</v>
      </c>
      <c r="C52" s="10">
        <v>49.99</v>
      </c>
      <c r="D52" s="57"/>
      <c r="E52" s="58"/>
      <c r="F52" s="59"/>
      <c r="G52" s="60"/>
      <c r="H52" s="61"/>
      <c r="I52" s="62"/>
      <c r="J52" s="63"/>
      <c r="K52" s="64"/>
      <c r="L52" s="65"/>
      <c r="M52" s="66"/>
      <c r="N52" s="1">
        <f t="shared" si="0"/>
        <v>0</v>
      </c>
      <c r="O52" s="1">
        <f t="shared" si="1"/>
        <v>0</v>
      </c>
      <c r="P52" s="14">
        <f t="shared" si="2"/>
        <v>0</v>
      </c>
    </row>
    <row r="53" spans="1:21" x14ac:dyDescent="0.2">
      <c r="A53" s="3" t="s">
        <v>20</v>
      </c>
      <c r="B53" s="1">
        <v>10</v>
      </c>
      <c r="C53" s="14">
        <v>48</v>
      </c>
      <c r="D53" s="57"/>
      <c r="E53" s="58"/>
      <c r="F53" s="59"/>
      <c r="G53" s="60"/>
      <c r="H53" s="61"/>
      <c r="I53" s="62"/>
      <c r="J53" s="63"/>
      <c r="K53" s="64"/>
      <c r="L53" s="65"/>
      <c r="M53" s="66"/>
      <c r="N53" s="1">
        <f t="shared" si="0"/>
        <v>0</v>
      </c>
      <c r="O53" s="1">
        <f t="shared" si="1"/>
        <v>0</v>
      </c>
      <c r="P53" s="14">
        <f t="shared" si="2"/>
        <v>0</v>
      </c>
    </row>
    <row r="54" spans="1:21" x14ac:dyDescent="0.2">
      <c r="A54" s="3" t="s">
        <v>29</v>
      </c>
      <c r="B54" s="1">
        <v>10</v>
      </c>
      <c r="C54" s="14">
        <v>48</v>
      </c>
      <c r="D54" s="57"/>
      <c r="E54" s="58"/>
      <c r="F54" s="59"/>
      <c r="G54" s="60"/>
      <c r="H54" s="61"/>
      <c r="I54" s="62"/>
      <c r="J54" s="63"/>
      <c r="K54" s="64"/>
      <c r="L54" s="65"/>
      <c r="M54" s="66"/>
      <c r="N54" s="1">
        <f t="shared" si="0"/>
        <v>0</v>
      </c>
      <c r="O54" s="1">
        <f t="shared" si="1"/>
        <v>0</v>
      </c>
      <c r="P54" s="14">
        <f t="shared" si="2"/>
        <v>0</v>
      </c>
    </row>
    <row r="55" spans="1:21" x14ac:dyDescent="0.2">
      <c r="A55" s="3" t="s">
        <v>273</v>
      </c>
      <c r="B55" s="1">
        <v>8</v>
      </c>
      <c r="C55" s="14">
        <v>38.409999999999997</v>
      </c>
      <c r="D55" s="57"/>
      <c r="E55" s="58"/>
      <c r="F55" s="59"/>
      <c r="G55" s="60"/>
      <c r="H55" s="61"/>
      <c r="I55" s="62"/>
      <c r="J55" s="63"/>
      <c r="K55" s="64"/>
      <c r="L55" s="65"/>
      <c r="M55" s="66"/>
      <c r="N55" s="1">
        <f t="shared" si="0"/>
        <v>0</v>
      </c>
      <c r="O55" s="1">
        <f t="shared" si="1"/>
        <v>0</v>
      </c>
      <c r="P55" s="14">
        <f t="shared" si="2"/>
        <v>0</v>
      </c>
    </row>
    <row r="56" spans="1:21" x14ac:dyDescent="0.2">
      <c r="A56" s="3" t="s">
        <v>114</v>
      </c>
      <c r="B56" s="1">
        <v>7</v>
      </c>
      <c r="C56" s="14">
        <v>35.61</v>
      </c>
      <c r="D56" s="57"/>
      <c r="E56" s="58"/>
      <c r="F56" s="59"/>
      <c r="G56" s="60"/>
      <c r="H56" s="61"/>
      <c r="I56" s="62"/>
      <c r="J56" s="63"/>
      <c r="K56" s="64"/>
      <c r="L56" s="65"/>
      <c r="M56" s="66"/>
      <c r="N56" s="1">
        <f t="shared" si="0"/>
        <v>0</v>
      </c>
      <c r="O56" s="1">
        <f t="shared" si="1"/>
        <v>0</v>
      </c>
      <c r="P56" s="14">
        <f t="shared" si="2"/>
        <v>0</v>
      </c>
    </row>
    <row r="57" spans="1:21" x14ac:dyDescent="0.2">
      <c r="A57" s="3" t="s">
        <v>107</v>
      </c>
      <c r="B57" s="1">
        <v>6</v>
      </c>
      <c r="C57" s="14">
        <v>30.81</v>
      </c>
      <c r="D57" s="57"/>
      <c r="E57" s="58"/>
      <c r="F57" s="59"/>
      <c r="G57" s="60"/>
      <c r="H57" s="61"/>
      <c r="I57" s="62"/>
      <c r="J57" s="63"/>
      <c r="K57" s="64"/>
      <c r="L57" s="65"/>
      <c r="M57" s="66"/>
      <c r="N57" s="1">
        <f t="shared" si="0"/>
        <v>0</v>
      </c>
      <c r="O57" s="1">
        <f t="shared" si="1"/>
        <v>0</v>
      </c>
      <c r="P57" s="14">
        <f t="shared" si="2"/>
        <v>0</v>
      </c>
    </row>
    <row r="58" spans="1:21" x14ac:dyDescent="0.2">
      <c r="A58" s="3" t="s">
        <v>83</v>
      </c>
      <c r="B58" s="1">
        <v>5</v>
      </c>
      <c r="C58" s="14">
        <v>22.94</v>
      </c>
      <c r="D58" s="57"/>
      <c r="E58" s="58"/>
      <c r="F58" s="59"/>
      <c r="G58" s="60"/>
      <c r="H58" s="61"/>
      <c r="I58" s="62"/>
      <c r="J58" s="63"/>
      <c r="K58" s="64"/>
      <c r="L58" s="65"/>
      <c r="M58" s="66"/>
      <c r="N58" s="1">
        <f t="shared" si="0"/>
        <v>0</v>
      </c>
      <c r="O58" s="1">
        <f t="shared" si="1"/>
        <v>0</v>
      </c>
      <c r="P58" s="14">
        <f t="shared" si="2"/>
        <v>0</v>
      </c>
    </row>
    <row r="59" spans="1:21" x14ac:dyDescent="0.2">
      <c r="A59" s="3" t="s">
        <v>278</v>
      </c>
      <c r="B59" s="1">
        <v>10</v>
      </c>
      <c r="C59" s="14">
        <v>34.29</v>
      </c>
      <c r="D59" s="57"/>
      <c r="E59" s="58"/>
      <c r="F59" s="59"/>
      <c r="G59" s="60"/>
      <c r="H59" s="61"/>
      <c r="I59" s="62"/>
      <c r="J59" s="63"/>
      <c r="K59" s="64"/>
      <c r="L59" s="65"/>
      <c r="M59" s="66"/>
      <c r="N59" s="1">
        <f t="shared" si="0"/>
        <v>0</v>
      </c>
      <c r="O59" s="1">
        <f t="shared" si="1"/>
        <v>0</v>
      </c>
      <c r="P59" s="14">
        <f t="shared" si="2"/>
        <v>0</v>
      </c>
    </row>
    <row r="60" spans="1:21" x14ac:dyDescent="0.2">
      <c r="A60" s="3" t="s">
        <v>280</v>
      </c>
      <c r="B60" s="1">
        <v>10</v>
      </c>
      <c r="C60" s="14">
        <v>34.29</v>
      </c>
      <c r="D60" s="57"/>
      <c r="E60" s="58"/>
      <c r="F60" s="59"/>
      <c r="G60" s="60"/>
      <c r="H60" s="61"/>
      <c r="I60" s="62"/>
      <c r="J60" s="63"/>
      <c r="K60" s="64"/>
      <c r="L60" s="65"/>
      <c r="M60" s="66"/>
      <c r="N60" s="1">
        <f t="shared" si="0"/>
        <v>0</v>
      </c>
      <c r="O60" s="1">
        <f t="shared" si="1"/>
        <v>0</v>
      </c>
      <c r="P60" s="14">
        <f t="shared" si="2"/>
        <v>0</v>
      </c>
    </row>
    <row r="61" spans="1:21" x14ac:dyDescent="0.2">
      <c r="A61" s="3" t="s">
        <v>281</v>
      </c>
      <c r="B61" s="1">
        <v>10</v>
      </c>
      <c r="C61" s="14">
        <v>34.29</v>
      </c>
      <c r="D61" s="57"/>
      <c r="E61" s="58"/>
      <c r="F61" s="59"/>
      <c r="G61" s="60"/>
      <c r="H61" s="61"/>
      <c r="I61" s="62"/>
      <c r="J61" s="63"/>
      <c r="K61" s="64"/>
      <c r="L61" s="65"/>
      <c r="M61" s="66"/>
      <c r="N61" s="1">
        <f t="shared" si="0"/>
        <v>0</v>
      </c>
      <c r="O61" s="1">
        <f t="shared" si="1"/>
        <v>0</v>
      </c>
      <c r="P61" s="14">
        <f t="shared" si="2"/>
        <v>0</v>
      </c>
    </row>
    <row r="62" spans="1:21" x14ac:dyDescent="0.2">
      <c r="A62" s="8" t="s">
        <v>124</v>
      </c>
      <c r="B62" s="1">
        <v>10</v>
      </c>
      <c r="C62" s="14">
        <v>34.29</v>
      </c>
      <c r="D62" s="57"/>
      <c r="E62" s="58"/>
      <c r="F62" s="59"/>
      <c r="G62" s="60"/>
      <c r="H62" s="61"/>
      <c r="I62" s="62"/>
      <c r="J62" s="63"/>
      <c r="K62" s="64"/>
      <c r="L62" s="65"/>
      <c r="M62" s="66"/>
      <c r="N62" s="1">
        <f t="shared" si="0"/>
        <v>0</v>
      </c>
      <c r="O62" s="1">
        <f t="shared" si="1"/>
        <v>0</v>
      </c>
      <c r="P62" s="14">
        <f t="shared" si="2"/>
        <v>0</v>
      </c>
    </row>
    <row r="63" spans="1:21" x14ac:dyDescent="0.2">
      <c r="A63" s="8" t="s">
        <v>202</v>
      </c>
      <c r="B63" s="2">
        <v>10</v>
      </c>
      <c r="C63" s="12">
        <v>34.29</v>
      </c>
      <c r="D63" s="57"/>
      <c r="E63" s="58"/>
      <c r="F63" s="59"/>
      <c r="G63" s="60"/>
      <c r="H63" s="61"/>
      <c r="I63" s="62"/>
      <c r="J63" s="63"/>
      <c r="K63" s="64"/>
      <c r="L63" s="65"/>
      <c r="M63" s="66"/>
      <c r="N63" s="1">
        <f t="shared" si="0"/>
        <v>0</v>
      </c>
      <c r="O63" s="1">
        <f t="shared" si="1"/>
        <v>0</v>
      </c>
      <c r="P63" s="14">
        <f t="shared" si="2"/>
        <v>0</v>
      </c>
    </row>
    <row r="64" spans="1:21" x14ac:dyDescent="0.2">
      <c r="A64" s="8" t="s">
        <v>204</v>
      </c>
      <c r="B64" s="2">
        <v>10</v>
      </c>
      <c r="C64" s="12">
        <v>34.29</v>
      </c>
      <c r="D64" s="57"/>
      <c r="E64" s="58"/>
      <c r="F64" s="59"/>
      <c r="G64" s="60"/>
      <c r="H64" s="61"/>
      <c r="I64" s="62"/>
      <c r="J64" s="63"/>
      <c r="K64" s="64"/>
      <c r="L64" s="65"/>
      <c r="M64" s="66"/>
      <c r="N64" s="1">
        <f t="shared" si="0"/>
        <v>0</v>
      </c>
      <c r="O64" s="1">
        <f t="shared" si="1"/>
        <v>0</v>
      </c>
      <c r="P64" s="14">
        <f t="shared" si="2"/>
        <v>0</v>
      </c>
    </row>
    <row r="65" spans="1:16" x14ac:dyDescent="0.2">
      <c r="A65" s="8" t="s">
        <v>205</v>
      </c>
      <c r="B65" s="2">
        <v>10</v>
      </c>
      <c r="C65" s="12">
        <v>34.29</v>
      </c>
      <c r="D65" s="57"/>
      <c r="E65" s="58"/>
      <c r="F65" s="59"/>
      <c r="G65" s="60"/>
      <c r="H65" s="61"/>
      <c r="I65" s="62"/>
      <c r="J65" s="63"/>
      <c r="K65" s="64"/>
      <c r="L65" s="65"/>
      <c r="M65" s="66"/>
      <c r="N65" s="1">
        <f t="shared" si="0"/>
        <v>0</v>
      </c>
      <c r="O65" s="1">
        <f t="shared" si="1"/>
        <v>0</v>
      </c>
      <c r="P65" s="14">
        <f t="shared" si="2"/>
        <v>0</v>
      </c>
    </row>
    <row r="66" spans="1:16" x14ac:dyDescent="0.2">
      <c r="A66" s="7" t="s">
        <v>165</v>
      </c>
      <c r="B66" s="4">
        <v>10</v>
      </c>
      <c r="C66" s="14">
        <v>34.29</v>
      </c>
      <c r="D66" s="57"/>
      <c r="E66" s="58"/>
      <c r="F66" s="59"/>
      <c r="G66" s="60"/>
      <c r="H66" s="61"/>
      <c r="I66" s="62"/>
      <c r="J66" s="63"/>
      <c r="K66" s="64"/>
      <c r="L66" s="65"/>
      <c r="M66" s="66"/>
      <c r="N66" s="1">
        <f t="shared" si="0"/>
        <v>0</v>
      </c>
      <c r="O66" s="1">
        <f t="shared" si="1"/>
        <v>0</v>
      </c>
      <c r="P66" s="14">
        <f t="shared" si="2"/>
        <v>0</v>
      </c>
    </row>
    <row r="67" spans="1:16" x14ac:dyDescent="0.2">
      <c r="A67" s="7" t="s">
        <v>122</v>
      </c>
      <c r="B67" s="4">
        <v>10</v>
      </c>
      <c r="C67" s="14">
        <v>34.29</v>
      </c>
      <c r="D67" s="57"/>
      <c r="E67" s="58"/>
      <c r="F67" s="59"/>
      <c r="G67" s="60"/>
      <c r="H67" s="61"/>
      <c r="I67" s="62"/>
      <c r="J67" s="63"/>
      <c r="K67" s="64"/>
      <c r="L67" s="65"/>
      <c r="M67" s="66"/>
      <c r="N67" s="1">
        <f t="shared" si="0"/>
        <v>0</v>
      </c>
      <c r="O67" s="1">
        <f t="shared" si="1"/>
        <v>0</v>
      </c>
      <c r="P67" s="14">
        <f t="shared" si="2"/>
        <v>0</v>
      </c>
    </row>
    <row r="68" spans="1:16" x14ac:dyDescent="0.2">
      <c r="A68" s="8" t="s">
        <v>200</v>
      </c>
      <c r="B68" s="2">
        <v>10</v>
      </c>
      <c r="C68" s="12">
        <v>34.29</v>
      </c>
      <c r="D68" s="57"/>
      <c r="E68" s="58"/>
      <c r="F68" s="59"/>
      <c r="G68" s="60"/>
      <c r="H68" s="61"/>
      <c r="I68" s="62"/>
      <c r="J68" s="63"/>
      <c r="K68" s="64"/>
      <c r="L68" s="65"/>
      <c r="M68" s="66"/>
      <c r="N68" s="1">
        <f t="shared" si="0"/>
        <v>0</v>
      </c>
      <c r="O68" s="1">
        <f t="shared" si="1"/>
        <v>0</v>
      </c>
      <c r="P68" s="14">
        <f t="shared" si="2"/>
        <v>0</v>
      </c>
    </row>
    <row r="69" spans="1:16" x14ac:dyDescent="0.2">
      <c r="A69" s="8" t="s">
        <v>182</v>
      </c>
      <c r="B69" s="1">
        <v>10</v>
      </c>
      <c r="C69" s="14">
        <v>34.29</v>
      </c>
      <c r="D69" s="57"/>
      <c r="E69" s="58"/>
      <c r="F69" s="59"/>
      <c r="G69" s="60"/>
      <c r="H69" s="61"/>
      <c r="I69" s="62"/>
      <c r="J69" s="63"/>
      <c r="K69" s="64"/>
      <c r="L69" s="65"/>
      <c r="M69" s="66"/>
      <c r="N69" s="1">
        <f t="shared" si="0"/>
        <v>0</v>
      </c>
      <c r="O69" s="1">
        <f t="shared" si="1"/>
        <v>0</v>
      </c>
      <c r="P69" s="14">
        <f t="shared" si="2"/>
        <v>0</v>
      </c>
    </row>
    <row r="70" spans="1:16" x14ac:dyDescent="0.2">
      <c r="A70" s="3" t="s">
        <v>28</v>
      </c>
      <c r="B70" s="1">
        <v>10</v>
      </c>
      <c r="C70" s="14">
        <v>34.29</v>
      </c>
      <c r="D70" s="57"/>
      <c r="E70" s="58"/>
      <c r="F70" s="59"/>
      <c r="G70" s="60"/>
      <c r="H70" s="61"/>
      <c r="I70" s="62"/>
      <c r="J70" s="63"/>
      <c r="K70" s="64"/>
      <c r="L70" s="65"/>
      <c r="M70" s="66"/>
      <c r="N70" s="1">
        <f t="shared" si="0"/>
        <v>0</v>
      </c>
      <c r="O70" s="1">
        <f t="shared" si="1"/>
        <v>0</v>
      </c>
      <c r="P70" s="14">
        <f t="shared" si="2"/>
        <v>0</v>
      </c>
    </row>
    <row r="71" spans="1:16" x14ac:dyDescent="0.2">
      <c r="A71" s="3" t="s">
        <v>17</v>
      </c>
      <c r="B71" s="1">
        <v>10</v>
      </c>
      <c r="C71" s="14">
        <v>34.29</v>
      </c>
      <c r="D71" s="57"/>
      <c r="E71" s="58"/>
      <c r="F71" s="59"/>
      <c r="G71" s="60"/>
      <c r="H71" s="61"/>
      <c r="I71" s="62"/>
      <c r="J71" s="63"/>
      <c r="K71" s="64"/>
      <c r="L71" s="65"/>
      <c r="M71" s="66"/>
      <c r="N71" s="1">
        <f t="shared" si="0"/>
        <v>0</v>
      </c>
      <c r="O71" s="1">
        <f t="shared" si="1"/>
        <v>0</v>
      </c>
      <c r="P71" s="14">
        <f t="shared" si="2"/>
        <v>0</v>
      </c>
    </row>
    <row r="72" spans="1:16" x14ac:dyDescent="0.2">
      <c r="A72" s="3" t="s">
        <v>94</v>
      </c>
      <c r="B72" s="1">
        <v>8</v>
      </c>
      <c r="C72" s="14">
        <v>27.43</v>
      </c>
      <c r="D72" s="57"/>
      <c r="E72" s="58"/>
      <c r="F72" s="59"/>
      <c r="G72" s="60"/>
      <c r="H72" s="61"/>
      <c r="I72" s="62"/>
      <c r="J72" s="63"/>
      <c r="K72" s="64"/>
      <c r="L72" s="65"/>
      <c r="M72" s="66"/>
      <c r="N72" s="1">
        <f t="shared" si="0"/>
        <v>0</v>
      </c>
      <c r="O72" s="1">
        <f t="shared" si="1"/>
        <v>0</v>
      </c>
      <c r="P72" s="14">
        <f t="shared" si="2"/>
        <v>0</v>
      </c>
    </row>
    <row r="73" spans="1:16" x14ac:dyDescent="0.2">
      <c r="A73" s="3" t="s">
        <v>134</v>
      </c>
      <c r="B73" s="1">
        <v>10</v>
      </c>
      <c r="C73" s="14">
        <v>29.28</v>
      </c>
      <c r="D73" s="57"/>
      <c r="E73" s="58"/>
      <c r="F73" s="59"/>
      <c r="G73" s="60"/>
      <c r="H73" s="61"/>
      <c r="I73" s="62"/>
      <c r="J73" s="63"/>
      <c r="K73" s="64"/>
      <c r="L73" s="65"/>
      <c r="M73" s="66"/>
      <c r="N73" s="1">
        <f t="shared" si="0"/>
        <v>0</v>
      </c>
      <c r="O73" s="1">
        <f t="shared" si="1"/>
        <v>0</v>
      </c>
      <c r="P73" s="14">
        <f t="shared" si="2"/>
        <v>0</v>
      </c>
    </row>
    <row r="74" spans="1:16" x14ac:dyDescent="0.2">
      <c r="A74" s="3" t="s">
        <v>119</v>
      </c>
      <c r="B74" s="1">
        <v>10</v>
      </c>
      <c r="C74" s="14">
        <v>27.28</v>
      </c>
      <c r="D74" s="57"/>
      <c r="E74" s="58"/>
      <c r="F74" s="59"/>
      <c r="G74" s="60"/>
      <c r="H74" s="61"/>
      <c r="I74" s="62"/>
      <c r="J74" s="63"/>
      <c r="K74" s="64"/>
      <c r="L74" s="65"/>
      <c r="M74" s="66"/>
      <c r="N74" s="1">
        <f t="shared" si="0"/>
        <v>0</v>
      </c>
      <c r="O74" s="1">
        <f t="shared" si="1"/>
        <v>0</v>
      </c>
      <c r="P74" s="14">
        <f t="shared" si="2"/>
        <v>0</v>
      </c>
    </row>
    <row r="75" spans="1:16" x14ac:dyDescent="0.2">
      <c r="A75" s="8" t="s">
        <v>177</v>
      </c>
      <c r="B75" s="1">
        <v>10</v>
      </c>
      <c r="C75" s="14">
        <v>31.82</v>
      </c>
      <c r="D75" s="57"/>
      <c r="E75" s="58"/>
      <c r="F75" s="59"/>
      <c r="G75" s="60"/>
      <c r="H75" s="61"/>
      <c r="I75" s="62"/>
      <c r="J75" s="63"/>
      <c r="K75" s="64"/>
      <c r="L75" s="65"/>
      <c r="M75" s="66"/>
      <c r="N75" s="1">
        <f t="shared" ref="N75:N99" si="3">D75+E75+F75+G75+H75+I75+J75+K75+L75+M75</f>
        <v>0</v>
      </c>
      <c r="O75" s="1">
        <f t="shared" ref="O75:O99" si="4">B75*N75</f>
        <v>0</v>
      </c>
      <c r="P75" s="14">
        <f t="shared" ref="P75:P99" si="5">N75*C75</f>
        <v>0</v>
      </c>
    </row>
    <row r="76" spans="1:16" x14ac:dyDescent="0.2">
      <c r="A76" s="3" t="s">
        <v>97</v>
      </c>
      <c r="B76" s="1">
        <v>4</v>
      </c>
      <c r="C76" s="14">
        <v>15.46</v>
      </c>
      <c r="D76" s="57"/>
      <c r="E76" s="58"/>
      <c r="F76" s="59"/>
      <c r="G76" s="60"/>
      <c r="H76" s="61"/>
      <c r="I76" s="62"/>
      <c r="J76" s="63"/>
      <c r="K76" s="64"/>
      <c r="L76" s="65"/>
      <c r="M76" s="66"/>
      <c r="N76" s="1">
        <f t="shared" si="3"/>
        <v>0</v>
      </c>
      <c r="O76" s="1">
        <f t="shared" si="4"/>
        <v>0</v>
      </c>
      <c r="P76" s="14">
        <f t="shared" si="5"/>
        <v>0</v>
      </c>
    </row>
    <row r="77" spans="1:16" x14ac:dyDescent="0.2">
      <c r="A77" s="3" t="s">
        <v>101</v>
      </c>
      <c r="B77" s="1">
        <v>2</v>
      </c>
      <c r="C77" s="14">
        <v>8.23</v>
      </c>
      <c r="D77" s="57"/>
      <c r="E77" s="58"/>
      <c r="F77" s="59"/>
      <c r="G77" s="60"/>
      <c r="H77" s="61"/>
      <c r="I77" s="62"/>
      <c r="J77" s="63"/>
      <c r="K77" s="64"/>
      <c r="L77" s="65"/>
      <c r="M77" s="66"/>
      <c r="N77" s="1">
        <f t="shared" si="3"/>
        <v>0</v>
      </c>
      <c r="O77" s="1">
        <f t="shared" si="4"/>
        <v>0</v>
      </c>
      <c r="P77" s="14">
        <f t="shared" si="5"/>
        <v>0</v>
      </c>
    </row>
    <row r="78" spans="1:16" x14ac:dyDescent="0.2">
      <c r="A78" s="3" t="s">
        <v>283</v>
      </c>
      <c r="B78" s="1">
        <v>10</v>
      </c>
      <c r="C78" s="10">
        <v>24.29</v>
      </c>
      <c r="D78" s="57"/>
      <c r="E78" s="58"/>
      <c r="F78" s="59"/>
      <c r="G78" s="60"/>
      <c r="H78" s="61"/>
      <c r="I78" s="62"/>
      <c r="J78" s="63"/>
      <c r="K78" s="64"/>
      <c r="L78" s="65"/>
      <c r="M78" s="66"/>
      <c r="N78" s="1">
        <f t="shared" si="3"/>
        <v>0</v>
      </c>
      <c r="O78" s="1">
        <f t="shared" si="4"/>
        <v>0</v>
      </c>
      <c r="P78" s="14">
        <f t="shared" si="5"/>
        <v>0</v>
      </c>
    </row>
    <row r="79" spans="1:16" x14ac:dyDescent="0.2">
      <c r="A79" s="8" t="s">
        <v>196</v>
      </c>
      <c r="B79" s="11">
        <v>10</v>
      </c>
      <c r="C79" s="10">
        <v>24.29</v>
      </c>
      <c r="D79" s="57"/>
      <c r="E79" s="58"/>
      <c r="F79" s="59"/>
      <c r="G79" s="60"/>
      <c r="H79" s="61"/>
      <c r="I79" s="62"/>
      <c r="J79" s="63"/>
      <c r="K79" s="64"/>
      <c r="L79" s="65"/>
      <c r="M79" s="66"/>
      <c r="N79" s="1">
        <f t="shared" si="3"/>
        <v>0</v>
      </c>
      <c r="O79" s="1">
        <f t="shared" si="4"/>
        <v>0</v>
      </c>
      <c r="P79" s="14">
        <f t="shared" si="5"/>
        <v>0</v>
      </c>
    </row>
    <row r="80" spans="1:16" x14ac:dyDescent="0.2">
      <c r="A80" s="8" t="s">
        <v>129</v>
      </c>
      <c r="B80" s="1">
        <v>10</v>
      </c>
      <c r="C80" s="12">
        <v>24.29</v>
      </c>
      <c r="D80" s="57"/>
      <c r="E80" s="58"/>
      <c r="F80" s="59"/>
      <c r="G80" s="60"/>
      <c r="H80" s="61"/>
      <c r="I80" s="62"/>
      <c r="J80" s="63"/>
      <c r="K80" s="64"/>
      <c r="L80" s="65"/>
      <c r="M80" s="66"/>
      <c r="N80" s="1">
        <f t="shared" si="3"/>
        <v>0</v>
      </c>
      <c r="O80" s="1">
        <f t="shared" si="4"/>
        <v>0</v>
      </c>
      <c r="P80" s="14">
        <f t="shared" si="5"/>
        <v>0</v>
      </c>
    </row>
    <row r="81" spans="1:16" x14ac:dyDescent="0.2">
      <c r="A81" s="13" t="s">
        <v>198</v>
      </c>
      <c r="B81" s="2">
        <v>10</v>
      </c>
      <c r="C81" s="10">
        <v>24.29</v>
      </c>
      <c r="D81" s="57"/>
      <c r="E81" s="58"/>
      <c r="F81" s="59"/>
      <c r="G81" s="60"/>
      <c r="H81" s="61"/>
      <c r="I81" s="62"/>
      <c r="J81" s="63"/>
      <c r="K81" s="64"/>
      <c r="L81" s="65"/>
      <c r="M81" s="66"/>
      <c r="N81" s="1">
        <f t="shared" si="3"/>
        <v>0</v>
      </c>
      <c r="O81" s="1">
        <f t="shared" si="4"/>
        <v>0</v>
      </c>
      <c r="P81" s="14">
        <f t="shared" si="5"/>
        <v>0</v>
      </c>
    </row>
    <row r="82" spans="1:16" x14ac:dyDescent="0.2">
      <c r="A82" s="3" t="s">
        <v>21</v>
      </c>
      <c r="B82" s="2">
        <v>10</v>
      </c>
      <c r="C82" s="14">
        <v>24.29</v>
      </c>
      <c r="D82" s="57"/>
      <c r="E82" s="58"/>
      <c r="F82" s="59"/>
      <c r="G82" s="60"/>
      <c r="H82" s="61"/>
      <c r="I82" s="62"/>
      <c r="J82" s="63"/>
      <c r="K82" s="64"/>
      <c r="L82" s="65"/>
      <c r="M82" s="66"/>
      <c r="N82" s="1">
        <f t="shared" si="3"/>
        <v>0</v>
      </c>
      <c r="O82" s="1">
        <f t="shared" si="4"/>
        <v>0</v>
      </c>
      <c r="P82" s="14">
        <f t="shared" si="5"/>
        <v>0</v>
      </c>
    </row>
    <row r="83" spans="1:16" x14ac:dyDescent="0.2">
      <c r="A83" s="3" t="s">
        <v>22</v>
      </c>
      <c r="B83" s="1">
        <v>10</v>
      </c>
      <c r="C83" s="14">
        <v>24.29</v>
      </c>
      <c r="D83" s="57"/>
      <c r="E83" s="58"/>
      <c r="F83" s="59"/>
      <c r="G83" s="60"/>
      <c r="H83" s="61"/>
      <c r="I83" s="62"/>
      <c r="J83" s="63"/>
      <c r="K83" s="64"/>
      <c r="L83" s="65"/>
      <c r="M83" s="66"/>
      <c r="N83" s="1">
        <f t="shared" si="3"/>
        <v>0</v>
      </c>
      <c r="O83" s="1">
        <f t="shared" si="4"/>
        <v>0</v>
      </c>
      <c r="P83" s="14">
        <f t="shared" si="5"/>
        <v>0</v>
      </c>
    </row>
    <row r="84" spans="1:16" x14ac:dyDescent="0.2">
      <c r="A84" s="3" t="s">
        <v>161</v>
      </c>
      <c r="B84" s="1">
        <v>10</v>
      </c>
      <c r="C84" s="14">
        <v>24.29</v>
      </c>
      <c r="D84" s="57"/>
      <c r="E84" s="58"/>
      <c r="F84" s="59"/>
      <c r="G84" s="60"/>
      <c r="H84" s="61"/>
      <c r="I84" s="62"/>
      <c r="J84" s="63"/>
      <c r="K84" s="64"/>
      <c r="L84" s="65"/>
      <c r="M84" s="66"/>
      <c r="N84" s="1">
        <f t="shared" si="3"/>
        <v>0</v>
      </c>
      <c r="O84" s="1">
        <f t="shared" si="4"/>
        <v>0</v>
      </c>
      <c r="P84" s="14">
        <f t="shared" si="5"/>
        <v>0</v>
      </c>
    </row>
    <row r="85" spans="1:16" x14ac:dyDescent="0.2">
      <c r="A85" s="3" t="s">
        <v>75</v>
      </c>
      <c r="B85" s="1">
        <v>10</v>
      </c>
      <c r="C85" s="14">
        <v>24.29</v>
      </c>
      <c r="D85" s="57"/>
      <c r="E85" s="58"/>
      <c r="F85" s="59"/>
      <c r="G85" s="60"/>
      <c r="H85" s="61"/>
      <c r="I85" s="62"/>
      <c r="J85" s="63"/>
      <c r="K85" s="64"/>
      <c r="L85" s="65"/>
      <c r="M85" s="66"/>
      <c r="N85" s="1">
        <f t="shared" si="3"/>
        <v>0</v>
      </c>
      <c r="O85" s="1">
        <f t="shared" si="4"/>
        <v>0</v>
      </c>
      <c r="P85" s="14">
        <f t="shared" si="5"/>
        <v>0</v>
      </c>
    </row>
    <row r="86" spans="1:16" x14ac:dyDescent="0.2">
      <c r="A86" s="3" t="s">
        <v>284</v>
      </c>
      <c r="B86" s="1">
        <v>20</v>
      </c>
      <c r="C86" s="14">
        <v>23.32</v>
      </c>
      <c r="D86" s="57"/>
      <c r="E86" s="58"/>
      <c r="F86" s="59"/>
      <c r="G86" s="60"/>
      <c r="H86" s="61"/>
      <c r="I86" s="62"/>
      <c r="J86" s="63"/>
      <c r="K86" s="64"/>
      <c r="L86" s="65"/>
      <c r="M86" s="66"/>
      <c r="N86" s="1">
        <f t="shared" si="3"/>
        <v>0</v>
      </c>
      <c r="O86" s="1">
        <f t="shared" si="4"/>
        <v>0</v>
      </c>
      <c r="P86" s="14">
        <f t="shared" si="5"/>
        <v>0</v>
      </c>
    </row>
    <row r="87" spans="1:16" x14ac:dyDescent="0.2">
      <c r="A87" s="3" t="s">
        <v>77</v>
      </c>
      <c r="B87" s="1">
        <v>20</v>
      </c>
      <c r="C87" s="14">
        <v>23.32</v>
      </c>
      <c r="D87" s="57"/>
      <c r="E87" s="58"/>
      <c r="F87" s="59"/>
      <c r="G87" s="60"/>
      <c r="H87" s="61"/>
      <c r="I87" s="62"/>
      <c r="J87" s="63"/>
      <c r="K87" s="64"/>
      <c r="L87" s="65"/>
      <c r="M87" s="66"/>
      <c r="N87" s="1">
        <f t="shared" si="3"/>
        <v>0</v>
      </c>
      <c r="O87" s="1">
        <f t="shared" si="4"/>
        <v>0</v>
      </c>
      <c r="P87" s="14">
        <f t="shared" si="5"/>
        <v>0</v>
      </c>
    </row>
    <row r="88" spans="1:16" x14ac:dyDescent="0.2">
      <c r="A88" s="8" t="s">
        <v>167</v>
      </c>
      <c r="B88" s="1">
        <v>20</v>
      </c>
      <c r="C88" s="14">
        <v>23.32</v>
      </c>
      <c r="D88" s="57"/>
      <c r="E88" s="58"/>
      <c r="F88" s="59"/>
      <c r="G88" s="60"/>
      <c r="H88" s="61"/>
      <c r="I88" s="62"/>
      <c r="J88" s="63"/>
      <c r="K88" s="64"/>
      <c r="L88" s="65"/>
      <c r="M88" s="66"/>
      <c r="N88" s="1">
        <f t="shared" si="3"/>
        <v>0</v>
      </c>
      <c r="O88" s="1">
        <f t="shared" si="4"/>
        <v>0</v>
      </c>
      <c r="P88" s="14">
        <f t="shared" si="5"/>
        <v>0</v>
      </c>
    </row>
    <row r="89" spans="1:16" x14ac:dyDescent="0.2">
      <c r="A89" s="8" t="s">
        <v>159</v>
      </c>
      <c r="B89" s="1">
        <v>20</v>
      </c>
      <c r="C89" s="14">
        <v>23.32</v>
      </c>
      <c r="D89" s="57"/>
      <c r="E89" s="58"/>
      <c r="F89" s="59"/>
      <c r="G89" s="60"/>
      <c r="H89" s="61"/>
      <c r="I89" s="62"/>
      <c r="J89" s="63"/>
      <c r="K89" s="64"/>
      <c r="L89" s="65"/>
      <c r="M89" s="66"/>
      <c r="N89" s="1">
        <f t="shared" si="3"/>
        <v>0</v>
      </c>
      <c r="O89" s="1">
        <f t="shared" si="4"/>
        <v>0</v>
      </c>
      <c r="P89" s="14">
        <f t="shared" si="5"/>
        <v>0</v>
      </c>
    </row>
    <row r="90" spans="1:16" x14ac:dyDescent="0.2">
      <c r="A90" s="3" t="s">
        <v>18</v>
      </c>
      <c r="B90" s="1">
        <v>20</v>
      </c>
      <c r="C90" s="14">
        <v>23.32</v>
      </c>
      <c r="D90" s="57"/>
      <c r="E90" s="58"/>
      <c r="F90" s="59"/>
      <c r="G90" s="60"/>
      <c r="H90" s="61"/>
      <c r="I90" s="62"/>
      <c r="J90" s="63"/>
      <c r="K90" s="64"/>
      <c r="L90" s="65"/>
      <c r="M90" s="66"/>
      <c r="N90" s="1">
        <f t="shared" si="3"/>
        <v>0</v>
      </c>
      <c r="O90" s="1">
        <f t="shared" si="4"/>
        <v>0</v>
      </c>
      <c r="P90" s="14">
        <f t="shared" si="5"/>
        <v>0</v>
      </c>
    </row>
    <row r="91" spans="1:16" x14ac:dyDescent="0.2">
      <c r="A91" s="3" t="s">
        <v>15</v>
      </c>
      <c r="B91" s="1">
        <v>20</v>
      </c>
      <c r="C91" s="14">
        <v>23.32</v>
      </c>
      <c r="D91" s="57"/>
      <c r="E91" s="58"/>
      <c r="F91" s="59"/>
      <c r="G91" s="60"/>
      <c r="H91" s="61"/>
      <c r="I91" s="62"/>
      <c r="J91" s="63"/>
      <c r="K91" s="64"/>
      <c r="L91" s="65"/>
      <c r="M91" s="66"/>
      <c r="N91" s="1">
        <f t="shared" si="3"/>
        <v>0</v>
      </c>
      <c r="O91" s="1">
        <f t="shared" si="4"/>
        <v>0</v>
      </c>
      <c r="P91" s="14">
        <f t="shared" si="5"/>
        <v>0</v>
      </c>
    </row>
    <row r="92" spans="1:16" x14ac:dyDescent="0.2">
      <c r="A92" s="3" t="s">
        <v>105</v>
      </c>
      <c r="B92" s="1">
        <v>15</v>
      </c>
      <c r="C92" s="14">
        <v>17.48</v>
      </c>
      <c r="D92" s="57"/>
      <c r="E92" s="58"/>
      <c r="F92" s="59"/>
      <c r="G92" s="60"/>
      <c r="H92" s="61"/>
      <c r="I92" s="62"/>
      <c r="J92" s="63"/>
      <c r="K92" s="64"/>
      <c r="L92" s="65"/>
      <c r="M92" s="66"/>
      <c r="N92" s="1">
        <f t="shared" si="3"/>
        <v>0</v>
      </c>
      <c r="O92" s="1">
        <f t="shared" si="4"/>
        <v>0</v>
      </c>
      <c r="P92" s="14">
        <f t="shared" si="5"/>
        <v>0</v>
      </c>
    </row>
    <row r="93" spans="1:16" x14ac:dyDescent="0.2">
      <c r="A93" s="8" t="s">
        <v>163</v>
      </c>
      <c r="B93" s="1">
        <v>20</v>
      </c>
      <c r="C93" s="14">
        <v>23.32</v>
      </c>
      <c r="D93" s="57"/>
      <c r="E93" s="58"/>
      <c r="F93" s="59"/>
      <c r="G93" s="60"/>
      <c r="H93" s="61"/>
      <c r="I93" s="62"/>
      <c r="J93" s="63"/>
      <c r="K93" s="64"/>
      <c r="L93" s="65"/>
      <c r="M93" s="66"/>
      <c r="N93" s="1">
        <f t="shared" si="3"/>
        <v>0</v>
      </c>
      <c r="O93" s="1">
        <f t="shared" si="4"/>
        <v>0</v>
      </c>
      <c r="P93" s="14">
        <f t="shared" si="5"/>
        <v>0</v>
      </c>
    </row>
    <row r="94" spans="1:16" x14ac:dyDescent="0.2">
      <c r="A94" s="8" t="s">
        <v>184</v>
      </c>
      <c r="B94" s="11">
        <v>20</v>
      </c>
      <c r="C94" s="10">
        <v>23.32</v>
      </c>
      <c r="D94" s="57"/>
      <c r="E94" s="58"/>
      <c r="F94" s="59"/>
      <c r="G94" s="60"/>
      <c r="H94" s="61"/>
      <c r="I94" s="62"/>
      <c r="J94" s="63"/>
      <c r="K94" s="64"/>
      <c r="L94" s="65"/>
      <c r="M94" s="66"/>
      <c r="N94" s="1">
        <f t="shared" si="3"/>
        <v>0</v>
      </c>
      <c r="O94" s="1">
        <f t="shared" si="4"/>
        <v>0</v>
      </c>
      <c r="P94" s="14">
        <f t="shared" si="5"/>
        <v>0</v>
      </c>
    </row>
    <row r="95" spans="1:16" x14ac:dyDescent="0.2">
      <c r="A95" s="8" t="s">
        <v>136</v>
      </c>
      <c r="B95" s="1">
        <v>20</v>
      </c>
      <c r="C95" s="14">
        <v>23.32</v>
      </c>
      <c r="D95" s="57"/>
      <c r="E95" s="58"/>
      <c r="F95" s="59"/>
      <c r="G95" s="60"/>
      <c r="H95" s="61"/>
      <c r="I95" s="62"/>
      <c r="J95" s="63"/>
      <c r="K95" s="64"/>
      <c r="L95" s="65"/>
      <c r="M95" s="66"/>
      <c r="N95" s="1">
        <f t="shared" si="3"/>
        <v>0</v>
      </c>
      <c r="O95" s="1">
        <f t="shared" si="4"/>
        <v>0</v>
      </c>
      <c r="P95" s="14">
        <f t="shared" si="5"/>
        <v>0</v>
      </c>
    </row>
    <row r="96" spans="1:16" x14ac:dyDescent="0.2">
      <c r="A96" s="8" t="s">
        <v>169</v>
      </c>
      <c r="B96" s="1">
        <v>20</v>
      </c>
      <c r="C96" s="14">
        <v>23.32</v>
      </c>
      <c r="D96" s="57"/>
      <c r="E96" s="58"/>
      <c r="F96" s="59"/>
      <c r="G96" s="60"/>
      <c r="H96" s="61"/>
      <c r="I96" s="62"/>
      <c r="J96" s="63"/>
      <c r="K96" s="64"/>
      <c r="L96" s="65"/>
      <c r="M96" s="66"/>
      <c r="N96" s="1">
        <f t="shared" si="3"/>
        <v>0</v>
      </c>
      <c r="O96" s="1">
        <f t="shared" si="4"/>
        <v>0</v>
      </c>
      <c r="P96" s="14">
        <f t="shared" si="5"/>
        <v>0</v>
      </c>
    </row>
    <row r="97" spans="1:18" x14ac:dyDescent="0.2">
      <c r="A97" s="8" t="s">
        <v>179</v>
      </c>
      <c r="B97" s="1">
        <v>20</v>
      </c>
      <c r="C97" s="14">
        <v>23.32</v>
      </c>
      <c r="D97" s="57"/>
      <c r="E97" s="58"/>
      <c r="F97" s="59"/>
      <c r="G97" s="60"/>
      <c r="H97" s="61"/>
      <c r="I97" s="62"/>
      <c r="J97" s="63"/>
      <c r="K97" s="64"/>
      <c r="L97" s="65"/>
      <c r="M97" s="66"/>
      <c r="N97" s="1">
        <f t="shared" si="3"/>
        <v>0</v>
      </c>
      <c r="O97" s="1">
        <f t="shared" si="4"/>
        <v>0</v>
      </c>
      <c r="P97" s="14">
        <f t="shared" si="5"/>
        <v>0</v>
      </c>
    </row>
    <row r="98" spans="1:18" x14ac:dyDescent="0.2">
      <c r="A98" s="8" t="s">
        <v>186</v>
      </c>
      <c r="B98" s="11">
        <v>20</v>
      </c>
      <c r="C98" s="10">
        <v>23.32</v>
      </c>
      <c r="D98" s="57"/>
      <c r="E98" s="58"/>
      <c r="F98" s="59"/>
      <c r="G98" s="60"/>
      <c r="H98" s="61"/>
      <c r="I98" s="62"/>
      <c r="J98" s="63"/>
      <c r="K98" s="64"/>
      <c r="L98" s="65"/>
      <c r="M98" s="66"/>
      <c r="N98" s="1">
        <f t="shared" si="3"/>
        <v>0</v>
      </c>
      <c r="O98" s="1">
        <f t="shared" si="4"/>
        <v>0</v>
      </c>
      <c r="P98" s="14">
        <f t="shared" si="5"/>
        <v>0</v>
      </c>
    </row>
    <row r="99" spans="1:18" x14ac:dyDescent="0.2">
      <c r="A99" s="3" t="s">
        <v>30</v>
      </c>
      <c r="B99" s="1">
        <v>15</v>
      </c>
      <c r="C99" s="14">
        <v>17.48</v>
      </c>
      <c r="D99" s="57"/>
      <c r="E99" s="58"/>
      <c r="F99" s="59"/>
      <c r="G99" s="60"/>
      <c r="H99" s="61"/>
      <c r="I99" s="62"/>
      <c r="J99" s="63"/>
      <c r="K99" s="64"/>
      <c r="L99" s="65"/>
      <c r="M99" s="66"/>
      <c r="N99" s="1">
        <f t="shared" si="3"/>
        <v>0</v>
      </c>
      <c r="O99" s="1">
        <f t="shared" si="4"/>
        <v>0</v>
      </c>
      <c r="P99" s="14">
        <f t="shared" si="5"/>
        <v>0</v>
      </c>
    </row>
    <row r="100" spans="1:18" x14ac:dyDescent="0.2">
      <c r="O100" s="17"/>
      <c r="Q100" s="47"/>
    </row>
    <row r="101" spans="1:18" ht="15.75" x14ac:dyDescent="0.25">
      <c r="N101" s="18"/>
      <c r="O101" s="34" t="s">
        <v>253</v>
      </c>
      <c r="P101" s="35">
        <f>SUM(P3:P99)</f>
        <v>0</v>
      </c>
    </row>
    <row r="102" spans="1:18" ht="15.75" x14ac:dyDescent="0.25">
      <c r="N102" s="36"/>
      <c r="O102" s="38" t="s">
        <v>254</v>
      </c>
      <c r="P102" s="37">
        <f>SUM(N3:N99)</f>
        <v>0</v>
      </c>
    </row>
    <row r="103" spans="1:18" ht="15.75" x14ac:dyDescent="0.25">
      <c r="A103" s="39" t="s">
        <v>286</v>
      </c>
      <c r="N103" s="36"/>
      <c r="O103" s="38" t="s">
        <v>255</v>
      </c>
      <c r="P103" s="37">
        <f>SUM(O3:O99)</f>
        <v>0</v>
      </c>
    </row>
    <row r="104" spans="1:18" ht="15.75" x14ac:dyDescent="0.25">
      <c r="A104" s="39" t="s">
        <v>287</v>
      </c>
      <c r="N104" s="36"/>
      <c r="O104" s="38" t="s">
        <v>260</v>
      </c>
      <c r="P104" s="56">
        <f>Description!J101</f>
        <v>0</v>
      </c>
    </row>
    <row r="105" spans="1:18" ht="15.75" x14ac:dyDescent="0.25">
      <c r="A105" s="39" t="s">
        <v>288</v>
      </c>
    </row>
    <row r="106" spans="1:18" ht="15.75" x14ac:dyDescent="0.25">
      <c r="A106" s="39" t="s">
        <v>240</v>
      </c>
      <c r="B106" s="15"/>
      <c r="E106" s="30"/>
      <c r="O106" s="48" t="s">
        <v>249</v>
      </c>
      <c r="P106" s="55"/>
      <c r="Q106" s="55"/>
    </row>
    <row r="107" spans="1:18" ht="15.75" x14ac:dyDescent="0.25">
      <c r="A107" s="40"/>
      <c r="B107" s="15"/>
      <c r="E107" s="30"/>
      <c r="N107" s="30"/>
      <c r="O107" s="32" t="s">
        <v>48</v>
      </c>
      <c r="P107" s="33" t="s">
        <v>250</v>
      </c>
      <c r="Q107" s="33" t="s">
        <v>248</v>
      </c>
    </row>
    <row r="108" spans="1:18" ht="15.75" x14ac:dyDescent="0.25">
      <c r="A108" s="40" t="s">
        <v>289</v>
      </c>
      <c r="B108" s="15"/>
      <c r="E108" s="30"/>
      <c r="N108" s="30"/>
      <c r="O108" s="50" t="s">
        <v>247</v>
      </c>
      <c r="P108" s="51">
        <f>'Holds sizes'!T103</f>
        <v>0</v>
      </c>
      <c r="Q108" s="52" t="e">
        <f>P108/P103</f>
        <v>#DIV/0!</v>
      </c>
    </row>
    <row r="109" spans="1:18" ht="15.75" x14ac:dyDescent="0.25">
      <c r="A109" s="40"/>
      <c r="B109" s="15"/>
      <c r="O109" s="50" t="s">
        <v>87</v>
      </c>
      <c r="P109" s="51">
        <f>'Holds sizes'!S103</f>
        <v>0</v>
      </c>
      <c r="Q109" s="52" t="e">
        <f>P109/P103</f>
        <v>#DIV/0!</v>
      </c>
    </row>
    <row r="110" spans="1:18" ht="15.75" x14ac:dyDescent="0.25">
      <c r="A110" s="40" t="s">
        <v>241</v>
      </c>
      <c r="O110" s="50" t="s">
        <v>4</v>
      </c>
      <c r="P110" s="51">
        <f>'Holds sizes'!R103</f>
        <v>0</v>
      </c>
      <c r="Q110" s="52" t="e">
        <f>P110/P103</f>
        <v>#DIV/0!</v>
      </c>
      <c r="R110" s="47"/>
    </row>
    <row r="111" spans="1:18" ht="15.75" x14ac:dyDescent="0.25">
      <c r="A111" s="40" t="s">
        <v>242</v>
      </c>
      <c r="O111" s="50" t="s">
        <v>3</v>
      </c>
      <c r="P111" s="51">
        <f>'Holds sizes'!Q103</f>
        <v>0</v>
      </c>
      <c r="Q111" s="52" t="e">
        <f>P111/P103</f>
        <v>#DIV/0!</v>
      </c>
    </row>
    <row r="112" spans="1:18" ht="15.75" x14ac:dyDescent="0.25">
      <c r="A112" s="40" t="s">
        <v>243</v>
      </c>
      <c r="O112" s="50" t="s">
        <v>246</v>
      </c>
      <c r="P112" s="51">
        <f>'Holds sizes'!P103</f>
        <v>0</v>
      </c>
      <c r="Q112" s="52" t="e">
        <f>P112/P103</f>
        <v>#DIV/0!</v>
      </c>
    </row>
    <row r="113" spans="1:17" ht="15.75" x14ac:dyDescent="0.25">
      <c r="O113" s="50" t="s">
        <v>1</v>
      </c>
      <c r="P113" s="51">
        <f>'Holds sizes'!O103</f>
        <v>0</v>
      </c>
      <c r="Q113" s="52" t="e">
        <f>P113/P103</f>
        <v>#DIV/0!</v>
      </c>
    </row>
    <row r="114" spans="1:17" ht="15.75" x14ac:dyDescent="0.25">
      <c r="O114" s="50" t="s">
        <v>9</v>
      </c>
      <c r="P114" s="51">
        <f>'Holds sizes'!N103</f>
        <v>0</v>
      </c>
      <c r="Q114" s="52" t="e">
        <f>P114/P103</f>
        <v>#DIV/0!</v>
      </c>
    </row>
    <row r="116" spans="1:17" ht="15.75" x14ac:dyDescent="0.25">
      <c r="O116" s="48" t="s">
        <v>258</v>
      </c>
      <c r="P116" s="54"/>
    </row>
    <row r="117" spans="1:17" ht="15.75" x14ac:dyDescent="0.25">
      <c r="A117" s="152"/>
      <c r="O117" s="49" t="s">
        <v>257</v>
      </c>
      <c r="P117" s="49" t="s">
        <v>250</v>
      </c>
    </row>
    <row r="118" spans="1:17" ht="15.75" x14ac:dyDescent="0.25">
      <c r="O118" s="53">
        <v>40</v>
      </c>
      <c r="P118" s="53">
        <f>Screws!K50+Screws!K101</f>
        <v>0</v>
      </c>
    </row>
    <row r="119" spans="1:17" ht="15.75" x14ac:dyDescent="0.25">
      <c r="O119" s="53">
        <v>50</v>
      </c>
      <c r="P119" s="53">
        <f>Screws!L50+Screws!L101</f>
        <v>0</v>
      </c>
    </row>
    <row r="120" spans="1:17" ht="15.75" x14ac:dyDescent="0.25">
      <c r="O120" s="53">
        <v>60</v>
      </c>
      <c r="P120" s="53">
        <f>Screws!M50+Screws!M101</f>
        <v>0</v>
      </c>
    </row>
    <row r="121" spans="1:17" ht="15.75" x14ac:dyDescent="0.25">
      <c r="O121" s="53">
        <v>70</v>
      </c>
      <c r="P121" s="53">
        <f>Screws!N50+Screws!N101</f>
        <v>0</v>
      </c>
    </row>
    <row r="122" spans="1:17" ht="15.75" x14ac:dyDescent="0.25">
      <c r="O122" s="53">
        <v>80</v>
      </c>
      <c r="P122" s="53">
        <f>Screws!O50+Screws!O101</f>
        <v>0</v>
      </c>
    </row>
    <row r="123" spans="1:17" ht="15.75" x14ac:dyDescent="0.25">
      <c r="O123" s="53">
        <v>90</v>
      </c>
      <c r="P123" s="53">
        <f>Screws!P50+Screws!P101</f>
        <v>0</v>
      </c>
    </row>
    <row r="124" spans="1:17" ht="15.75" x14ac:dyDescent="0.25">
      <c r="O124" s="53">
        <v>100</v>
      </c>
      <c r="P124" s="53">
        <f>Screws!Q50+Screws!Q101</f>
        <v>0</v>
      </c>
    </row>
    <row r="128" spans="1:17" x14ac:dyDescent="0.2">
      <c r="A128" s="152" t="s">
        <v>291</v>
      </c>
    </row>
  </sheetData>
  <sheetProtection algorithmName="SHA-512" hashValue="7Bb5k22uCJMAHjBn/yNeCAT1YVSYdyOyTP9K4ieRdhAECw84+W4DzT2i4AW7+pRHJ66FKIojFaxGGwIqowf5Tg==" saltValue="YHkPDcoQUKjG7zw5fiAyG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31" zoomScale="130" zoomScaleNormal="130" workbookViewId="0">
      <selection activeCell="H40" sqref="A1:XFD1048576"/>
    </sheetView>
  </sheetViews>
  <sheetFormatPr defaultRowHeight="12.75" x14ac:dyDescent="0.2"/>
  <cols>
    <col min="1" max="1" width="5" style="120" customWidth="1"/>
    <col min="2" max="2" width="14" style="104" customWidth="1"/>
    <col min="3" max="3" width="24.42578125" style="104" customWidth="1"/>
    <col min="4" max="4" width="11.28515625" style="104" customWidth="1"/>
    <col min="5" max="5" width="12.42578125" style="104" customWidth="1"/>
    <col min="6" max="6" width="22.85546875" style="120" customWidth="1"/>
    <col min="7" max="7" width="33.140625" style="104" customWidth="1"/>
    <col min="8" max="8" width="19" style="104" customWidth="1"/>
    <col min="9" max="9" width="16.28515625" style="120" customWidth="1"/>
    <col min="10" max="10" width="15.42578125" style="104" customWidth="1"/>
    <col min="11" max="16384" width="9.140625" style="104"/>
  </cols>
  <sheetData>
    <row r="1" spans="1:10" s="97" customFormat="1" x14ac:dyDescent="0.2">
      <c r="A1" s="94"/>
      <c r="B1" s="95" t="s">
        <v>46</v>
      </c>
      <c r="C1" s="95" t="s">
        <v>47</v>
      </c>
      <c r="D1" s="95" t="s">
        <v>48</v>
      </c>
      <c r="E1" s="95" t="s">
        <v>49</v>
      </c>
      <c r="F1" s="95" t="s">
        <v>51</v>
      </c>
      <c r="G1" s="95" t="s">
        <v>50</v>
      </c>
      <c r="H1" s="95" t="s">
        <v>70</v>
      </c>
      <c r="I1" s="96" t="s">
        <v>263</v>
      </c>
      <c r="J1" s="96" t="s">
        <v>259</v>
      </c>
    </row>
    <row r="2" spans="1:10" x14ac:dyDescent="0.2">
      <c r="A2" s="149">
        <v>1</v>
      </c>
      <c r="B2" s="98" t="s">
        <v>131</v>
      </c>
      <c r="C2" s="99" t="s">
        <v>0</v>
      </c>
      <c r="D2" s="99" t="s">
        <v>132</v>
      </c>
      <c r="E2" s="100">
        <v>1</v>
      </c>
      <c r="F2" s="99" t="s">
        <v>132</v>
      </c>
      <c r="G2" s="99" t="s">
        <v>133</v>
      </c>
      <c r="H2" s="101">
        <f>'Order form'!C3</f>
        <v>34.29</v>
      </c>
      <c r="I2" s="102">
        <v>5.6</v>
      </c>
      <c r="J2" s="103">
        <f>I2*'Order form'!N3</f>
        <v>0</v>
      </c>
    </row>
    <row r="3" spans="1:10" x14ac:dyDescent="0.2">
      <c r="A3" s="149">
        <v>2</v>
      </c>
      <c r="B3" s="98" t="s">
        <v>264</v>
      </c>
      <c r="C3" s="99" t="s">
        <v>0</v>
      </c>
      <c r="D3" s="99" t="s">
        <v>132</v>
      </c>
      <c r="E3" s="100">
        <v>1</v>
      </c>
      <c r="F3" s="99" t="s">
        <v>132</v>
      </c>
      <c r="G3" s="99" t="s">
        <v>265</v>
      </c>
      <c r="H3" s="101">
        <f>'Order form'!C4</f>
        <v>24.93</v>
      </c>
      <c r="I3" s="102">
        <v>3.64</v>
      </c>
      <c r="J3" s="103">
        <f>I3*'Order form'!N4</f>
        <v>0</v>
      </c>
    </row>
    <row r="4" spans="1:10" x14ac:dyDescent="0.2">
      <c r="A4" s="149">
        <v>3</v>
      </c>
      <c r="B4" s="98" t="s">
        <v>194</v>
      </c>
      <c r="C4" s="100" t="s">
        <v>0</v>
      </c>
      <c r="D4" s="99" t="s">
        <v>132</v>
      </c>
      <c r="E4" s="99">
        <v>1</v>
      </c>
      <c r="F4" s="99" t="s">
        <v>132</v>
      </c>
      <c r="G4" s="99" t="s">
        <v>191</v>
      </c>
      <c r="H4" s="101">
        <f>'Order form'!C5</f>
        <v>19.89</v>
      </c>
      <c r="I4" s="102">
        <v>2.58</v>
      </c>
      <c r="J4" s="103">
        <f>I4*'Order form'!N5</f>
        <v>0</v>
      </c>
    </row>
    <row r="5" spans="1:10" x14ac:dyDescent="0.2">
      <c r="A5" s="149">
        <v>4</v>
      </c>
      <c r="B5" s="98" t="s">
        <v>193</v>
      </c>
      <c r="C5" s="100" t="s">
        <v>0</v>
      </c>
      <c r="D5" s="99" t="s">
        <v>132</v>
      </c>
      <c r="E5" s="99">
        <v>1</v>
      </c>
      <c r="F5" s="99" t="s">
        <v>132</v>
      </c>
      <c r="G5" s="99" t="s">
        <v>191</v>
      </c>
      <c r="H5" s="101">
        <f>'Order form'!C6</f>
        <v>14.27</v>
      </c>
      <c r="I5" s="102">
        <v>1.85</v>
      </c>
      <c r="J5" s="103">
        <f>I5*'Order form'!N6</f>
        <v>0</v>
      </c>
    </row>
    <row r="6" spans="1:10" x14ac:dyDescent="0.2">
      <c r="A6" s="149">
        <v>5</v>
      </c>
      <c r="B6" s="98" t="s">
        <v>190</v>
      </c>
      <c r="C6" s="100" t="s">
        <v>0</v>
      </c>
      <c r="D6" s="99" t="s">
        <v>132</v>
      </c>
      <c r="E6" s="99">
        <v>1</v>
      </c>
      <c r="F6" s="99" t="s">
        <v>132</v>
      </c>
      <c r="G6" s="99" t="s">
        <v>189</v>
      </c>
      <c r="H6" s="101">
        <f>'Order form'!C7</f>
        <v>15.77</v>
      </c>
      <c r="I6" s="102">
        <v>2.06</v>
      </c>
      <c r="J6" s="103">
        <f>I6*'Order form'!N7</f>
        <v>0</v>
      </c>
    </row>
    <row r="7" spans="1:10" x14ac:dyDescent="0.2">
      <c r="A7" s="149">
        <v>6</v>
      </c>
      <c r="B7" s="98" t="s">
        <v>192</v>
      </c>
      <c r="C7" s="100" t="s">
        <v>0</v>
      </c>
      <c r="D7" s="99" t="s">
        <v>132</v>
      </c>
      <c r="E7" s="99">
        <v>1</v>
      </c>
      <c r="F7" s="99" t="s">
        <v>132</v>
      </c>
      <c r="G7" s="99" t="s">
        <v>191</v>
      </c>
      <c r="H7" s="101">
        <f>'Order form'!C8</f>
        <v>13.71</v>
      </c>
      <c r="I7" s="102">
        <v>1.62</v>
      </c>
      <c r="J7" s="103">
        <f>I7*'Order form'!N8</f>
        <v>0</v>
      </c>
    </row>
    <row r="8" spans="1:10" x14ac:dyDescent="0.2">
      <c r="A8" s="149">
        <v>7</v>
      </c>
      <c r="B8" s="98" t="s">
        <v>188</v>
      </c>
      <c r="C8" s="100" t="s">
        <v>0</v>
      </c>
      <c r="D8" s="99" t="s">
        <v>132</v>
      </c>
      <c r="E8" s="99">
        <v>1</v>
      </c>
      <c r="F8" s="99" t="s">
        <v>132</v>
      </c>
      <c r="G8" s="99" t="s">
        <v>187</v>
      </c>
      <c r="H8" s="101">
        <f>'Order form'!C9</f>
        <v>14.95</v>
      </c>
      <c r="I8" s="102">
        <v>1.99</v>
      </c>
      <c r="J8" s="103">
        <f>I8*'Order form'!N9</f>
        <v>0</v>
      </c>
    </row>
    <row r="9" spans="1:10" x14ac:dyDescent="0.2">
      <c r="A9" s="149">
        <v>8</v>
      </c>
      <c r="B9" s="105" t="s">
        <v>89</v>
      </c>
      <c r="C9" s="100" t="s">
        <v>0</v>
      </c>
      <c r="D9" s="100" t="s">
        <v>87</v>
      </c>
      <c r="E9" s="100">
        <v>2</v>
      </c>
      <c r="F9" s="100" t="s">
        <v>88</v>
      </c>
      <c r="G9" s="99" t="s">
        <v>90</v>
      </c>
      <c r="H9" s="101">
        <f>'Order form'!C10</f>
        <v>19.61</v>
      </c>
      <c r="I9" s="102">
        <v>3.58</v>
      </c>
      <c r="J9" s="103">
        <f>I9*'Order form'!N10</f>
        <v>0</v>
      </c>
    </row>
    <row r="10" spans="1:10" x14ac:dyDescent="0.2">
      <c r="A10" s="149">
        <v>9</v>
      </c>
      <c r="B10" s="106" t="s">
        <v>126</v>
      </c>
      <c r="C10" s="107" t="s">
        <v>127</v>
      </c>
      <c r="D10" s="108" t="s">
        <v>87</v>
      </c>
      <c r="E10" s="107">
        <v>2</v>
      </c>
      <c r="F10" s="100" t="s">
        <v>88</v>
      </c>
      <c r="G10" s="107" t="s">
        <v>128</v>
      </c>
      <c r="H10" s="101">
        <f>'Order form'!C11</f>
        <v>23.38</v>
      </c>
      <c r="I10" s="102">
        <v>4.49</v>
      </c>
      <c r="J10" s="103">
        <f>I10*'Order form'!N11</f>
        <v>0</v>
      </c>
    </row>
    <row r="11" spans="1:10" x14ac:dyDescent="0.2">
      <c r="A11" s="149">
        <v>10</v>
      </c>
      <c r="B11" s="98" t="s">
        <v>138</v>
      </c>
      <c r="C11" s="99" t="s">
        <v>0</v>
      </c>
      <c r="D11" s="99" t="s">
        <v>87</v>
      </c>
      <c r="E11" s="100">
        <v>2</v>
      </c>
      <c r="F11" s="99" t="s">
        <v>88</v>
      </c>
      <c r="G11" s="99" t="s">
        <v>139</v>
      </c>
      <c r="H11" s="101">
        <f>'Order form'!C12</f>
        <v>19.61</v>
      </c>
      <c r="I11" s="102">
        <v>3.46</v>
      </c>
      <c r="J11" s="103">
        <f>I11*'Order form'!N12</f>
        <v>0</v>
      </c>
    </row>
    <row r="12" spans="1:10" x14ac:dyDescent="0.2">
      <c r="A12" s="149">
        <v>11</v>
      </c>
      <c r="B12" s="98" t="s">
        <v>181</v>
      </c>
      <c r="C12" s="100" t="s">
        <v>0</v>
      </c>
      <c r="D12" s="100" t="s">
        <v>87</v>
      </c>
      <c r="E12" s="100">
        <v>2</v>
      </c>
      <c r="F12" s="100" t="s">
        <v>88</v>
      </c>
      <c r="G12" s="100" t="s">
        <v>180</v>
      </c>
      <c r="H12" s="101">
        <f>'Order form'!C13</f>
        <v>19.61</v>
      </c>
      <c r="I12" s="102">
        <v>3.05</v>
      </c>
      <c r="J12" s="103">
        <f>I12*'Order form'!N13</f>
        <v>0</v>
      </c>
    </row>
    <row r="13" spans="1:10" x14ac:dyDescent="0.2">
      <c r="A13" s="149">
        <v>12</v>
      </c>
      <c r="B13" s="98" t="s">
        <v>171</v>
      </c>
      <c r="C13" s="100" t="s">
        <v>0</v>
      </c>
      <c r="D13" s="100" t="s">
        <v>87</v>
      </c>
      <c r="E13" s="100">
        <v>2</v>
      </c>
      <c r="F13" s="100" t="s">
        <v>88</v>
      </c>
      <c r="G13" s="100" t="s">
        <v>170</v>
      </c>
      <c r="H13" s="101">
        <f>'Order form'!C14</f>
        <v>19.61</v>
      </c>
      <c r="I13" s="102">
        <v>3.05</v>
      </c>
      <c r="J13" s="103">
        <f>I13*'Order form'!N14</f>
        <v>0</v>
      </c>
    </row>
    <row r="14" spans="1:10" x14ac:dyDescent="0.2">
      <c r="A14" s="149">
        <v>13</v>
      </c>
      <c r="B14" s="98" t="s">
        <v>173</v>
      </c>
      <c r="C14" s="100" t="s">
        <v>0</v>
      </c>
      <c r="D14" s="100" t="s">
        <v>87</v>
      </c>
      <c r="E14" s="100">
        <v>2</v>
      </c>
      <c r="F14" s="100" t="s">
        <v>88</v>
      </c>
      <c r="G14" s="100" t="s">
        <v>172</v>
      </c>
      <c r="H14" s="101">
        <f>'Order form'!C15</f>
        <v>19.61</v>
      </c>
      <c r="I14" s="102">
        <v>3.78</v>
      </c>
      <c r="J14" s="103">
        <f>I14*'Order form'!N15</f>
        <v>0</v>
      </c>
    </row>
    <row r="15" spans="1:10" x14ac:dyDescent="0.2">
      <c r="A15" s="149">
        <v>14</v>
      </c>
      <c r="B15" s="98" t="s">
        <v>221</v>
      </c>
      <c r="C15" s="100" t="s">
        <v>0</v>
      </c>
      <c r="D15" s="99" t="s">
        <v>219</v>
      </c>
      <c r="E15" s="99">
        <v>5</v>
      </c>
      <c r="F15" s="99" t="s">
        <v>149</v>
      </c>
      <c r="G15" s="99" t="s">
        <v>218</v>
      </c>
      <c r="H15" s="101">
        <f>'Order form'!C16</f>
        <v>45.71</v>
      </c>
      <c r="I15" s="102">
        <v>7.35</v>
      </c>
      <c r="J15" s="103">
        <f>I15*'Order form'!N16</f>
        <v>0</v>
      </c>
    </row>
    <row r="16" spans="1:10" x14ac:dyDescent="0.2">
      <c r="A16" s="149">
        <v>15</v>
      </c>
      <c r="B16" s="98" t="s">
        <v>220</v>
      </c>
      <c r="C16" s="100" t="s">
        <v>0</v>
      </c>
      <c r="D16" s="99" t="s">
        <v>219</v>
      </c>
      <c r="E16" s="99">
        <v>5</v>
      </c>
      <c r="F16" s="99" t="s">
        <v>149</v>
      </c>
      <c r="G16" s="99" t="s">
        <v>218</v>
      </c>
      <c r="H16" s="101">
        <f>'Order form'!C17</f>
        <v>45.71</v>
      </c>
      <c r="I16" s="102">
        <v>8.27</v>
      </c>
      <c r="J16" s="103">
        <f>I16*'Order form'!N17</f>
        <v>0</v>
      </c>
    </row>
    <row r="17" spans="1:10" x14ac:dyDescent="0.2">
      <c r="A17" s="149">
        <v>16</v>
      </c>
      <c r="B17" s="105" t="s">
        <v>153</v>
      </c>
      <c r="C17" s="100" t="s">
        <v>0</v>
      </c>
      <c r="D17" s="100" t="s">
        <v>6</v>
      </c>
      <c r="E17" s="100">
        <v>5</v>
      </c>
      <c r="F17" s="99" t="s">
        <v>149</v>
      </c>
      <c r="G17" s="100" t="s">
        <v>154</v>
      </c>
      <c r="H17" s="101">
        <f>'Order form'!C18</f>
        <v>45.71</v>
      </c>
      <c r="I17" s="109">
        <v>7.94</v>
      </c>
      <c r="J17" s="103">
        <f>I17*'Order form'!N18</f>
        <v>0</v>
      </c>
    </row>
    <row r="18" spans="1:10" x14ac:dyDescent="0.2">
      <c r="A18" s="149">
        <v>17</v>
      </c>
      <c r="B18" s="105" t="s">
        <v>266</v>
      </c>
      <c r="C18" s="100" t="s">
        <v>0</v>
      </c>
      <c r="D18" s="100" t="s">
        <v>6</v>
      </c>
      <c r="E18" s="100">
        <v>5</v>
      </c>
      <c r="F18" s="99" t="s">
        <v>267</v>
      </c>
      <c r="G18" s="99" t="s">
        <v>268</v>
      </c>
      <c r="H18" s="101">
        <f>'Order form'!C19</f>
        <v>43.84</v>
      </c>
      <c r="I18" s="109">
        <v>6.7</v>
      </c>
      <c r="J18" s="103">
        <f>I18*'Order form'!N19</f>
        <v>0</v>
      </c>
    </row>
    <row r="19" spans="1:10" x14ac:dyDescent="0.2">
      <c r="A19" s="149">
        <v>18</v>
      </c>
      <c r="B19" s="105" t="s">
        <v>24</v>
      </c>
      <c r="C19" s="100" t="s">
        <v>0</v>
      </c>
      <c r="D19" s="100" t="s">
        <v>6</v>
      </c>
      <c r="E19" s="100">
        <v>6</v>
      </c>
      <c r="F19" s="108" t="s">
        <v>32</v>
      </c>
      <c r="G19" s="100" t="s">
        <v>52</v>
      </c>
      <c r="H19" s="101">
        <f>'Order form'!C20</f>
        <v>48.89</v>
      </c>
      <c r="I19" s="102">
        <v>8</v>
      </c>
      <c r="J19" s="103">
        <f>I19*'Order form'!N20</f>
        <v>0</v>
      </c>
    </row>
    <row r="20" spans="1:10" x14ac:dyDescent="0.2">
      <c r="A20" s="149">
        <v>19</v>
      </c>
      <c r="B20" s="105" t="s">
        <v>269</v>
      </c>
      <c r="C20" s="100" t="s">
        <v>0</v>
      </c>
      <c r="D20" s="100" t="s">
        <v>6</v>
      </c>
      <c r="E20" s="100">
        <v>5</v>
      </c>
      <c r="F20" s="108" t="s">
        <v>149</v>
      </c>
      <c r="G20" s="99" t="s">
        <v>270</v>
      </c>
      <c r="H20" s="101">
        <f>'Order form'!C21</f>
        <v>45.71</v>
      </c>
      <c r="I20" s="102">
        <v>7.7</v>
      </c>
      <c r="J20" s="103">
        <f>I20*'Order form'!N21</f>
        <v>0</v>
      </c>
    </row>
    <row r="21" spans="1:10" x14ac:dyDescent="0.2">
      <c r="A21" s="149">
        <v>20</v>
      </c>
      <c r="B21" s="110" t="s">
        <v>217</v>
      </c>
      <c r="C21" s="100" t="s">
        <v>0</v>
      </c>
      <c r="D21" s="99" t="s">
        <v>6</v>
      </c>
      <c r="E21" s="99">
        <v>5</v>
      </c>
      <c r="F21" s="99" t="s">
        <v>149</v>
      </c>
      <c r="G21" s="99" t="s">
        <v>216</v>
      </c>
      <c r="H21" s="101">
        <f>'Order form'!C22</f>
        <v>45.71</v>
      </c>
      <c r="I21" s="102">
        <v>7.04</v>
      </c>
      <c r="J21" s="103">
        <f>I21*'Order form'!N22</f>
        <v>0</v>
      </c>
    </row>
    <row r="22" spans="1:10" x14ac:dyDescent="0.2">
      <c r="A22" s="149">
        <v>21</v>
      </c>
      <c r="B22" s="110" t="s">
        <v>224</v>
      </c>
      <c r="C22" s="100" t="s">
        <v>80</v>
      </c>
      <c r="D22" s="99" t="s">
        <v>8</v>
      </c>
      <c r="E22" s="99">
        <v>10</v>
      </c>
      <c r="F22" s="99" t="s">
        <v>223</v>
      </c>
      <c r="G22" s="99" t="s">
        <v>222</v>
      </c>
      <c r="H22" s="101">
        <f>'Order form'!C23</f>
        <v>63.76</v>
      </c>
      <c r="I22" s="102">
        <v>8.41</v>
      </c>
      <c r="J22" s="103">
        <f>I22*'Order form'!N23</f>
        <v>0</v>
      </c>
    </row>
    <row r="23" spans="1:10" x14ac:dyDescent="0.2">
      <c r="A23" s="149">
        <v>22</v>
      </c>
      <c r="B23" s="105" t="s">
        <v>71</v>
      </c>
      <c r="C23" s="100" t="s">
        <v>0</v>
      </c>
      <c r="D23" s="100" t="s">
        <v>12</v>
      </c>
      <c r="E23" s="100">
        <v>10</v>
      </c>
      <c r="F23" s="100" t="s">
        <v>72</v>
      </c>
      <c r="G23" s="100" t="s">
        <v>73</v>
      </c>
      <c r="H23" s="101">
        <f>'Order form'!C24</f>
        <v>64.599999999999994</v>
      </c>
      <c r="I23" s="102">
        <v>9.01</v>
      </c>
      <c r="J23" s="103">
        <f>I23*'Order form'!N24</f>
        <v>0</v>
      </c>
    </row>
    <row r="24" spans="1:10" x14ac:dyDescent="0.2">
      <c r="A24" s="149">
        <v>23</v>
      </c>
      <c r="B24" s="106" t="s">
        <v>148</v>
      </c>
      <c r="C24" s="107" t="s">
        <v>5</v>
      </c>
      <c r="D24" s="107" t="s">
        <v>6</v>
      </c>
      <c r="E24" s="107">
        <v>5</v>
      </c>
      <c r="F24" s="107" t="s">
        <v>149</v>
      </c>
      <c r="G24" s="107" t="s">
        <v>150</v>
      </c>
      <c r="H24" s="101">
        <f>'Order form'!C25</f>
        <v>45.71</v>
      </c>
      <c r="I24" s="102">
        <v>6.8</v>
      </c>
      <c r="J24" s="103">
        <f>I24*'Order form'!N25</f>
        <v>0</v>
      </c>
    </row>
    <row r="25" spans="1:10" x14ac:dyDescent="0.2">
      <c r="A25" s="149">
        <v>24</v>
      </c>
      <c r="B25" s="105" t="s">
        <v>31</v>
      </c>
      <c r="C25" s="100" t="s">
        <v>0</v>
      </c>
      <c r="D25" s="100" t="s">
        <v>12</v>
      </c>
      <c r="E25" s="100">
        <v>5</v>
      </c>
      <c r="F25" s="111" t="s">
        <v>41</v>
      </c>
      <c r="G25" s="100" t="s">
        <v>56</v>
      </c>
      <c r="H25" s="101">
        <f>'Order form'!C26</f>
        <v>32.299999999999997</v>
      </c>
      <c r="I25" s="102">
        <v>4.8499999999999996</v>
      </c>
      <c r="J25" s="103">
        <f>I25*'Order form'!N26</f>
        <v>0</v>
      </c>
    </row>
    <row r="26" spans="1:10" s="113" customFormat="1" ht="15" x14ac:dyDescent="0.2">
      <c r="A26" s="149">
        <v>25</v>
      </c>
      <c r="B26" s="98" t="s">
        <v>215</v>
      </c>
      <c r="C26" s="99" t="s">
        <v>226</v>
      </c>
      <c r="D26" s="99" t="s">
        <v>12</v>
      </c>
      <c r="E26" s="99">
        <v>5</v>
      </c>
      <c r="F26" s="99" t="s">
        <v>214</v>
      </c>
      <c r="G26" s="99" t="s">
        <v>74</v>
      </c>
      <c r="H26" s="101">
        <f>'Order form'!C27</f>
        <v>37.39</v>
      </c>
      <c r="I26" s="112">
        <v>5.8</v>
      </c>
      <c r="J26" s="103">
        <f>I26*'Order form'!N27</f>
        <v>0</v>
      </c>
    </row>
    <row r="27" spans="1:10" x14ac:dyDescent="0.2">
      <c r="A27" s="149">
        <v>26</v>
      </c>
      <c r="B27" s="98" t="s">
        <v>151</v>
      </c>
      <c r="C27" s="99" t="s">
        <v>0</v>
      </c>
      <c r="D27" s="99" t="s">
        <v>4</v>
      </c>
      <c r="E27" s="100">
        <v>5</v>
      </c>
      <c r="F27" s="99" t="s">
        <v>38</v>
      </c>
      <c r="G27" s="99" t="s">
        <v>152</v>
      </c>
      <c r="H27" s="101">
        <f>'Order form'!C28</f>
        <v>32.450000000000003</v>
      </c>
      <c r="I27" s="102">
        <v>5.6</v>
      </c>
      <c r="J27" s="103">
        <f>I27*'Order form'!N28</f>
        <v>0</v>
      </c>
    </row>
    <row r="28" spans="1:10" x14ac:dyDescent="0.2">
      <c r="A28" s="149">
        <v>27</v>
      </c>
      <c r="B28" s="105" t="s">
        <v>16</v>
      </c>
      <c r="C28" s="100" t="s">
        <v>5</v>
      </c>
      <c r="D28" s="100" t="s">
        <v>6</v>
      </c>
      <c r="E28" s="100">
        <v>5</v>
      </c>
      <c r="F28" s="100" t="s">
        <v>45</v>
      </c>
      <c r="G28" s="107" t="s">
        <v>64</v>
      </c>
      <c r="H28" s="101">
        <f>'Order form'!C29</f>
        <v>35.75</v>
      </c>
      <c r="I28" s="102">
        <v>5.05</v>
      </c>
      <c r="J28" s="103">
        <f>I28*'Order form'!N29</f>
        <v>0</v>
      </c>
    </row>
    <row r="29" spans="1:10" x14ac:dyDescent="0.2">
      <c r="A29" s="149">
        <v>28</v>
      </c>
      <c r="B29" s="105" t="s">
        <v>113</v>
      </c>
      <c r="C29" s="100" t="s">
        <v>92</v>
      </c>
      <c r="D29" s="100" t="s">
        <v>12</v>
      </c>
      <c r="E29" s="100">
        <v>5</v>
      </c>
      <c r="F29" s="100" t="s">
        <v>41</v>
      </c>
      <c r="G29" s="100" t="s">
        <v>66</v>
      </c>
      <c r="H29" s="101">
        <f>'Order form'!C30</f>
        <v>32.380000000000003</v>
      </c>
      <c r="I29" s="102">
        <v>5</v>
      </c>
      <c r="J29" s="103">
        <f>I29*'Order form'!N30</f>
        <v>0</v>
      </c>
    </row>
    <row r="30" spans="1:10" x14ac:dyDescent="0.2">
      <c r="A30" s="149">
        <v>29</v>
      </c>
      <c r="B30" s="105" t="s">
        <v>23</v>
      </c>
      <c r="C30" s="100" t="s">
        <v>0</v>
      </c>
      <c r="D30" s="100" t="s">
        <v>6</v>
      </c>
      <c r="E30" s="100">
        <v>5</v>
      </c>
      <c r="F30" s="100" t="s">
        <v>45</v>
      </c>
      <c r="G30" s="100" t="s">
        <v>66</v>
      </c>
      <c r="H30" s="101">
        <f>'Order form'!C31</f>
        <v>35.75</v>
      </c>
      <c r="I30" s="102">
        <v>4.75</v>
      </c>
      <c r="J30" s="103">
        <f>I30*'Order form'!N31</f>
        <v>0</v>
      </c>
    </row>
    <row r="31" spans="1:10" x14ac:dyDescent="0.2">
      <c r="A31" s="149">
        <v>30</v>
      </c>
      <c r="B31" s="105" t="s">
        <v>91</v>
      </c>
      <c r="C31" s="100" t="s">
        <v>92</v>
      </c>
      <c r="D31" s="100" t="s">
        <v>43</v>
      </c>
      <c r="E31" s="100">
        <v>5</v>
      </c>
      <c r="F31" s="108" t="s">
        <v>44</v>
      </c>
      <c r="G31" s="100" t="s">
        <v>93</v>
      </c>
      <c r="H31" s="101">
        <f>'Order form'!C32</f>
        <v>30.76</v>
      </c>
      <c r="I31" s="102">
        <v>4.78</v>
      </c>
      <c r="J31" s="103">
        <f>I31*'Order form'!N32</f>
        <v>0</v>
      </c>
    </row>
    <row r="32" spans="1:10" x14ac:dyDescent="0.2">
      <c r="A32" s="149">
        <v>31</v>
      </c>
      <c r="B32" s="105" t="s">
        <v>27</v>
      </c>
      <c r="C32" s="100" t="s">
        <v>36</v>
      </c>
      <c r="D32" s="100" t="s">
        <v>4</v>
      </c>
      <c r="E32" s="100">
        <v>5</v>
      </c>
      <c r="F32" s="100" t="s">
        <v>38</v>
      </c>
      <c r="G32" s="100" t="s">
        <v>11</v>
      </c>
      <c r="H32" s="101">
        <f>'Order form'!C33</f>
        <v>36</v>
      </c>
      <c r="I32" s="102">
        <v>4.8</v>
      </c>
      <c r="J32" s="103">
        <f>I32*'Order form'!N33</f>
        <v>0</v>
      </c>
    </row>
    <row r="33" spans="1:10" x14ac:dyDescent="0.2">
      <c r="A33" s="149">
        <v>32</v>
      </c>
      <c r="B33" s="110" t="s">
        <v>213</v>
      </c>
      <c r="C33" s="114" t="s">
        <v>225</v>
      </c>
      <c r="D33" s="99" t="s">
        <v>43</v>
      </c>
      <c r="E33" s="99">
        <v>5</v>
      </c>
      <c r="F33" s="99" t="s">
        <v>212</v>
      </c>
      <c r="G33" s="99" t="s">
        <v>211</v>
      </c>
      <c r="H33" s="101">
        <f>'Order form'!C34</f>
        <v>29.07</v>
      </c>
      <c r="I33" s="102">
        <v>5.16</v>
      </c>
      <c r="J33" s="103">
        <f>I33*'Order form'!N34</f>
        <v>0</v>
      </c>
    </row>
    <row r="34" spans="1:10" x14ac:dyDescent="0.2">
      <c r="A34" s="149">
        <v>33</v>
      </c>
      <c r="B34" s="105" t="s">
        <v>13</v>
      </c>
      <c r="C34" s="100" t="s">
        <v>0</v>
      </c>
      <c r="D34" s="100" t="s">
        <v>43</v>
      </c>
      <c r="E34" s="100">
        <v>5</v>
      </c>
      <c r="F34" s="100" t="s">
        <v>44</v>
      </c>
      <c r="G34" s="100" t="s">
        <v>65</v>
      </c>
      <c r="H34" s="101">
        <f>'Order form'!C35</f>
        <v>30.76</v>
      </c>
      <c r="I34" s="102">
        <v>4.2</v>
      </c>
      <c r="J34" s="103">
        <f>I34*'Order form'!N35</f>
        <v>0</v>
      </c>
    </row>
    <row r="35" spans="1:10" x14ac:dyDescent="0.2">
      <c r="A35" s="149">
        <v>34</v>
      </c>
      <c r="B35" s="105" t="s">
        <v>271</v>
      </c>
      <c r="C35" s="100" t="s">
        <v>0</v>
      </c>
      <c r="D35" s="100" t="s">
        <v>43</v>
      </c>
      <c r="E35" s="100">
        <v>5</v>
      </c>
      <c r="F35" s="100" t="s">
        <v>212</v>
      </c>
      <c r="G35" s="99" t="s">
        <v>272</v>
      </c>
      <c r="H35" s="101">
        <f>'Order form'!C36</f>
        <v>31.21</v>
      </c>
      <c r="I35" s="102">
        <v>4.24</v>
      </c>
      <c r="J35" s="103">
        <f>I35*'Order form'!N36</f>
        <v>0</v>
      </c>
    </row>
    <row r="36" spans="1:10" x14ac:dyDescent="0.2">
      <c r="A36" s="149">
        <v>35</v>
      </c>
      <c r="B36" s="105" t="s">
        <v>14</v>
      </c>
      <c r="C36" s="100" t="s">
        <v>69</v>
      </c>
      <c r="D36" s="100" t="s">
        <v>4</v>
      </c>
      <c r="E36" s="100">
        <v>5</v>
      </c>
      <c r="F36" s="107" t="s">
        <v>38</v>
      </c>
      <c r="G36" s="100" t="s">
        <v>67</v>
      </c>
      <c r="H36" s="101">
        <f>'Order form'!C37</f>
        <v>32.450000000000003</v>
      </c>
      <c r="I36" s="102">
        <v>3.86</v>
      </c>
      <c r="J36" s="103">
        <f>I36*'Order form'!N37</f>
        <v>0</v>
      </c>
    </row>
    <row r="37" spans="1:10" x14ac:dyDescent="0.2">
      <c r="A37" s="149">
        <v>36</v>
      </c>
      <c r="B37" s="105" t="s">
        <v>19</v>
      </c>
      <c r="C37" s="100" t="s">
        <v>7</v>
      </c>
      <c r="D37" s="100" t="s">
        <v>8</v>
      </c>
      <c r="E37" s="100">
        <v>10</v>
      </c>
      <c r="F37" s="100" t="s">
        <v>40</v>
      </c>
      <c r="G37" s="100" t="s">
        <v>62</v>
      </c>
      <c r="H37" s="101">
        <f>'Order form'!C38</f>
        <v>56.7</v>
      </c>
      <c r="I37" s="102">
        <v>6.26</v>
      </c>
      <c r="J37" s="103">
        <f>I37*'Order form'!N38</f>
        <v>0</v>
      </c>
    </row>
    <row r="38" spans="1:10" x14ac:dyDescent="0.2">
      <c r="A38" s="149">
        <v>37</v>
      </c>
      <c r="B38" s="105" t="s">
        <v>155</v>
      </c>
      <c r="C38" s="100" t="s">
        <v>80</v>
      </c>
      <c r="D38" s="100" t="s">
        <v>8</v>
      </c>
      <c r="E38" s="100">
        <v>7</v>
      </c>
      <c r="F38" s="100" t="s">
        <v>156</v>
      </c>
      <c r="G38" s="100" t="s">
        <v>64</v>
      </c>
      <c r="H38" s="101">
        <f>'Order form'!C39</f>
        <v>40.93</v>
      </c>
      <c r="I38" s="102">
        <v>5.71</v>
      </c>
      <c r="J38" s="103">
        <f>I38*'Order form'!N39</f>
        <v>0</v>
      </c>
    </row>
    <row r="39" spans="1:10" x14ac:dyDescent="0.2">
      <c r="A39" s="149">
        <v>38</v>
      </c>
      <c r="B39" s="98" t="s">
        <v>140</v>
      </c>
      <c r="C39" s="100" t="s">
        <v>80</v>
      </c>
      <c r="D39" s="99" t="s">
        <v>26</v>
      </c>
      <c r="E39" s="100">
        <v>8</v>
      </c>
      <c r="F39" s="99" t="s">
        <v>141</v>
      </c>
      <c r="G39" s="99" t="s">
        <v>142</v>
      </c>
      <c r="H39" s="101">
        <f>'Order form'!C40</f>
        <v>34.61</v>
      </c>
      <c r="I39" s="102">
        <v>3.16</v>
      </c>
      <c r="J39" s="103">
        <f>I39*'Order form'!N40</f>
        <v>0</v>
      </c>
    </row>
    <row r="40" spans="1:10" x14ac:dyDescent="0.2">
      <c r="A40" s="149">
        <v>39</v>
      </c>
      <c r="B40" s="98" t="s">
        <v>143</v>
      </c>
      <c r="C40" s="100" t="s">
        <v>80</v>
      </c>
      <c r="D40" s="99" t="s">
        <v>8</v>
      </c>
      <c r="E40" s="100">
        <v>6</v>
      </c>
      <c r="F40" s="99" t="s">
        <v>144</v>
      </c>
      <c r="G40" s="99" t="s">
        <v>145</v>
      </c>
      <c r="H40" s="101">
        <f>'Order form'!C41</f>
        <v>35.81</v>
      </c>
      <c r="I40" s="102">
        <v>5.22</v>
      </c>
      <c r="J40" s="103">
        <f>I40*'Order form'!N41</f>
        <v>0</v>
      </c>
    </row>
    <row r="41" spans="1:10" x14ac:dyDescent="0.2">
      <c r="A41" s="149">
        <v>40</v>
      </c>
      <c r="B41" s="105" t="s">
        <v>146</v>
      </c>
      <c r="C41" s="100" t="s">
        <v>80</v>
      </c>
      <c r="D41" s="100" t="s">
        <v>26</v>
      </c>
      <c r="E41" s="100">
        <v>10</v>
      </c>
      <c r="F41" s="100" t="s">
        <v>147</v>
      </c>
      <c r="G41" s="100" t="s">
        <v>66</v>
      </c>
      <c r="H41" s="101">
        <f>'Order form'!C42</f>
        <v>48.96</v>
      </c>
      <c r="I41" s="102">
        <v>5.77</v>
      </c>
      <c r="J41" s="103">
        <f>I41*'Order form'!N42</f>
        <v>0</v>
      </c>
    </row>
    <row r="42" spans="1:10" x14ac:dyDescent="0.2">
      <c r="A42" s="149">
        <v>41</v>
      </c>
      <c r="B42" s="105" t="s">
        <v>157</v>
      </c>
      <c r="C42" s="100" t="s">
        <v>80</v>
      </c>
      <c r="D42" s="100" t="s">
        <v>43</v>
      </c>
      <c r="E42" s="100">
        <v>8</v>
      </c>
      <c r="F42" s="100" t="s">
        <v>158</v>
      </c>
      <c r="G42" s="100" t="s">
        <v>64</v>
      </c>
      <c r="H42" s="101">
        <f>'Order form'!C43</f>
        <v>40.090000000000003</v>
      </c>
      <c r="I42" s="102">
        <v>4.0999999999999996</v>
      </c>
      <c r="J42" s="103">
        <f>I42*'Order form'!N43</f>
        <v>0</v>
      </c>
    </row>
    <row r="43" spans="1:10" x14ac:dyDescent="0.2">
      <c r="A43" s="149">
        <v>42</v>
      </c>
      <c r="B43" s="105" t="s">
        <v>25</v>
      </c>
      <c r="C43" s="100" t="s">
        <v>36</v>
      </c>
      <c r="D43" s="100" t="s">
        <v>26</v>
      </c>
      <c r="E43" s="100">
        <v>10</v>
      </c>
      <c r="F43" s="100" t="s">
        <v>37</v>
      </c>
      <c r="G43" s="100" t="s">
        <v>10</v>
      </c>
      <c r="H43" s="101">
        <f>'Order form'!C44</f>
        <v>44.53</v>
      </c>
      <c r="I43" s="102">
        <v>3.37</v>
      </c>
      <c r="J43" s="103">
        <f>I43*'Order form'!N44</f>
        <v>0</v>
      </c>
    </row>
    <row r="44" spans="1:10" x14ac:dyDescent="0.2">
      <c r="A44" s="149">
        <v>43</v>
      </c>
      <c r="B44" s="115" t="s">
        <v>79</v>
      </c>
      <c r="C44" s="116" t="s">
        <v>80</v>
      </c>
      <c r="D44" s="116" t="s">
        <v>26</v>
      </c>
      <c r="E44" s="116">
        <v>10</v>
      </c>
      <c r="F44" s="116" t="s">
        <v>81</v>
      </c>
      <c r="G44" s="116" t="s">
        <v>82</v>
      </c>
      <c r="H44" s="101">
        <f>'Order form'!C45</f>
        <v>50.32</v>
      </c>
      <c r="I44" s="102">
        <v>3.43</v>
      </c>
      <c r="J44" s="103">
        <f>I44*'Order form'!N45</f>
        <v>0</v>
      </c>
    </row>
    <row r="45" spans="1:10" x14ac:dyDescent="0.2">
      <c r="A45" s="149">
        <v>44</v>
      </c>
      <c r="B45" s="105" t="s">
        <v>111</v>
      </c>
      <c r="C45" s="100" t="s">
        <v>80</v>
      </c>
      <c r="D45" s="100" t="s">
        <v>26</v>
      </c>
      <c r="E45" s="100">
        <v>10</v>
      </c>
      <c r="F45" s="116" t="s">
        <v>112</v>
      </c>
      <c r="G45" s="100" t="s">
        <v>64</v>
      </c>
      <c r="H45" s="101">
        <f>'Order form'!C46</f>
        <v>47.27</v>
      </c>
      <c r="I45" s="102">
        <v>4.07</v>
      </c>
      <c r="J45" s="103">
        <f>I45*'Order form'!N46</f>
        <v>0</v>
      </c>
    </row>
    <row r="46" spans="1:10" x14ac:dyDescent="0.2">
      <c r="A46" s="149">
        <v>45</v>
      </c>
      <c r="B46" s="105" t="s">
        <v>109</v>
      </c>
      <c r="C46" s="100" t="s">
        <v>80</v>
      </c>
      <c r="D46" s="100" t="s">
        <v>26</v>
      </c>
      <c r="E46" s="100">
        <v>10</v>
      </c>
      <c r="F46" s="116" t="s">
        <v>110</v>
      </c>
      <c r="G46" s="100" t="s">
        <v>64</v>
      </c>
      <c r="H46" s="101">
        <f>'Order form'!C47</f>
        <v>45.9</v>
      </c>
      <c r="I46" s="102">
        <v>3.5</v>
      </c>
      <c r="J46" s="103">
        <f>I46*'Order form'!N47</f>
        <v>0</v>
      </c>
    </row>
    <row r="47" spans="1:10" x14ac:dyDescent="0.2">
      <c r="A47" s="149">
        <v>46</v>
      </c>
      <c r="B47" s="98" t="s">
        <v>208</v>
      </c>
      <c r="C47" s="100" t="s">
        <v>0</v>
      </c>
      <c r="D47" s="99" t="s">
        <v>26</v>
      </c>
      <c r="E47" s="99">
        <v>5</v>
      </c>
      <c r="F47" s="99" t="s">
        <v>85</v>
      </c>
      <c r="G47" s="99" t="s">
        <v>206</v>
      </c>
      <c r="H47" s="101">
        <f>'Order form'!C48</f>
        <v>22.81</v>
      </c>
      <c r="I47" s="102">
        <v>3.44</v>
      </c>
      <c r="J47" s="103">
        <f>I47*'Order form'!N48</f>
        <v>0</v>
      </c>
    </row>
    <row r="48" spans="1:10" x14ac:dyDescent="0.2">
      <c r="A48" s="149">
        <v>47</v>
      </c>
      <c r="B48" s="98" t="s">
        <v>207</v>
      </c>
      <c r="C48" s="100" t="s">
        <v>0</v>
      </c>
      <c r="D48" s="99" t="s">
        <v>26</v>
      </c>
      <c r="E48" s="99">
        <v>5</v>
      </c>
      <c r="F48" s="99" t="s">
        <v>117</v>
      </c>
      <c r="G48" s="99" t="s">
        <v>206</v>
      </c>
      <c r="H48" s="101">
        <f>'Order form'!C49</f>
        <v>24.63</v>
      </c>
      <c r="I48" s="102">
        <v>3.9</v>
      </c>
      <c r="J48" s="103">
        <f>I48*'Order form'!N49</f>
        <v>0</v>
      </c>
    </row>
    <row r="49" spans="1:10" x14ac:dyDescent="0.2">
      <c r="A49" s="149">
        <v>48</v>
      </c>
      <c r="B49" s="105" t="s">
        <v>116</v>
      </c>
      <c r="C49" s="100" t="s">
        <v>0</v>
      </c>
      <c r="D49" s="100" t="s">
        <v>26</v>
      </c>
      <c r="E49" s="100">
        <v>5</v>
      </c>
      <c r="F49" s="116" t="s">
        <v>117</v>
      </c>
      <c r="G49" s="100" t="s">
        <v>118</v>
      </c>
      <c r="H49" s="101">
        <f>'Order form'!C50</f>
        <v>24.63</v>
      </c>
      <c r="I49" s="102">
        <v>3.14</v>
      </c>
      <c r="J49" s="103">
        <f>I49*'Order form'!N50</f>
        <v>0</v>
      </c>
    </row>
    <row r="50" spans="1:10" x14ac:dyDescent="0.2">
      <c r="A50" s="117"/>
      <c r="B50" s="118"/>
      <c r="C50" s="117"/>
      <c r="D50" s="117"/>
      <c r="E50" s="117"/>
      <c r="F50" s="117"/>
      <c r="G50" s="117"/>
      <c r="H50" s="119"/>
      <c r="J50" s="121"/>
    </row>
    <row r="51" spans="1:10" x14ac:dyDescent="0.2">
      <c r="A51" s="122"/>
      <c r="B51" s="118" t="s">
        <v>228</v>
      </c>
      <c r="C51" s="117"/>
      <c r="D51" s="117"/>
      <c r="E51" s="117"/>
      <c r="F51" s="117"/>
      <c r="G51" s="117"/>
      <c r="H51" s="119"/>
    </row>
    <row r="52" spans="1:10" x14ac:dyDescent="0.2">
      <c r="A52" s="151">
        <v>1</v>
      </c>
      <c r="B52" s="105" t="s">
        <v>276</v>
      </c>
      <c r="C52" s="100" t="s">
        <v>0</v>
      </c>
      <c r="D52" s="114" t="s">
        <v>3</v>
      </c>
      <c r="E52" s="100">
        <v>10</v>
      </c>
      <c r="F52" s="108" t="s">
        <v>35</v>
      </c>
      <c r="G52" s="99" t="s">
        <v>277</v>
      </c>
      <c r="H52" s="123">
        <f>'Order form'!C51</f>
        <v>52.62</v>
      </c>
      <c r="I52" s="100">
        <v>7.04</v>
      </c>
      <c r="J52" s="103">
        <f>I52*'Order form'!N51</f>
        <v>0</v>
      </c>
    </row>
    <row r="53" spans="1:10" x14ac:dyDescent="0.2">
      <c r="A53" s="149">
        <v>2</v>
      </c>
      <c r="B53" s="98" t="s">
        <v>210</v>
      </c>
      <c r="C53" s="100" t="s">
        <v>0</v>
      </c>
      <c r="D53" s="114" t="s">
        <v>3</v>
      </c>
      <c r="E53" s="100">
        <v>10</v>
      </c>
      <c r="F53" s="108" t="s">
        <v>35</v>
      </c>
      <c r="G53" s="99" t="s">
        <v>209</v>
      </c>
      <c r="H53" s="123">
        <f>'Order form'!C52</f>
        <v>49.99</v>
      </c>
      <c r="I53" s="124">
        <v>5.71</v>
      </c>
      <c r="J53" s="103">
        <f>I53*'Order form'!N52</f>
        <v>0</v>
      </c>
    </row>
    <row r="54" spans="1:10" x14ac:dyDescent="0.2">
      <c r="A54" s="149">
        <v>3</v>
      </c>
      <c r="B54" s="105" t="s">
        <v>20</v>
      </c>
      <c r="C54" s="100" t="s">
        <v>0</v>
      </c>
      <c r="D54" s="100" t="s">
        <v>3</v>
      </c>
      <c r="E54" s="100">
        <v>10</v>
      </c>
      <c r="F54" s="108" t="s">
        <v>35</v>
      </c>
      <c r="G54" s="100" t="s">
        <v>54</v>
      </c>
      <c r="H54" s="123">
        <f>'Order form'!C53</f>
        <v>48</v>
      </c>
      <c r="I54" s="124">
        <v>3.7</v>
      </c>
      <c r="J54" s="103">
        <f>I54*'Order form'!N53</f>
        <v>0</v>
      </c>
    </row>
    <row r="55" spans="1:10" x14ac:dyDescent="0.2">
      <c r="A55" s="149">
        <v>4</v>
      </c>
      <c r="B55" s="105" t="s">
        <v>29</v>
      </c>
      <c r="C55" s="100" t="s">
        <v>0</v>
      </c>
      <c r="D55" s="100" t="s">
        <v>3</v>
      </c>
      <c r="E55" s="100">
        <v>10</v>
      </c>
      <c r="F55" s="108" t="s">
        <v>35</v>
      </c>
      <c r="G55" s="99" t="s">
        <v>61</v>
      </c>
      <c r="H55" s="123">
        <f>'Order form'!C54</f>
        <v>48</v>
      </c>
      <c r="I55" s="124">
        <v>3.54</v>
      </c>
      <c r="J55" s="103">
        <f>I55*'Order form'!N54</f>
        <v>0</v>
      </c>
    </row>
    <row r="56" spans="1:10" x14ac:dyDescent="0.2">
      <c r="A56" s="149">
        <v>5</v>
      </c>
      <c r="B56" s="105" t="s">
        <v>273</v>
      </c>
      <c r="C56" s="99" t="s">
        <v>80</v>
      </c>
      <c r="D56" s="99" t="s">
        <v>3</v>
      </c>
      <c r="E56" s="100">
        <v>8</v>
      </c>
      <c r="F56" s="143" t="s">
        <v>274</v>
      </c>
      <c r="G56" s="99" t="s">
        <v>275</v>
      </c>
      <c r="H56" s="123">
        <f>'Order form'!C55</f>
        <v>38.409999999999997</v>
      </c>
      <c r="I56" s="124">
        <v>3.97</v>
      </c>
      <c r="J56" s="103">
        <f>I56*'Order form'!N55</f>
        <v>0</v>
      </c>
    </row>
    <row r="57" spans="1:10" x14ac:dyDescent="0.2">
      <c r="A57" s="149">
        <v>6</v>
      </c>
      <c r="B57" s="105" t="s">
        <v>114</v>
      </c>
      <c r="C57" s="100" t="s">
        <v>5</v>
      </c>
      <c r="D57" s="100" t="s">
        <v>26</v>
      </c>
      <c r="E57" s="100">
        <v>7</v>
      </c>
      <c r="F57" s="116" t="s">
        <v>115</v>
      </c>
      <c r="G57" s="100" t="s">
        <v>82</v>
      </c>
      <c r="H57" s="123">
        <f>'Order form'!C56</f>
        <v>35.61</v>
      </c>
      <c r="I57" s="124">
        <v>3.61</v>
      </c>
      <c r="J57" s="103">
        <f>I57*'Order form'!N56</f>
        <v>0</v>
      </c>
    </row>
    <row r="58" spans="1:10" x14ac:dyDescent="0.2">
      <c r="A58" s="150">
        <v>7</v>
      </c>
      <c r="B58" s="105" t="s">
        <v>107</v>
      </c>
      <c r="C58" s="100" t="s">
        <v>92</v>
      </c>
      <c r="D58" s="100" t="s">
        <v>26</v>
      </c>
      <c r="E58" s="100">
        <v>6</v>
      </c>
      <c r="F58" s="100" t="s">
        <v>108</v>
      </c>
      <c r="G58" s="100" t="s">
        <v>82</v>
      </c>
      <c r="H58" s="123">
        <f>'Order form'!C57</f>
        <v>30.81</v>
      </c>
      <c r="I58" s="124">
        <v>3.1</v>
      </c>
      <c r="J58" s="103">
        <f>I58*'Order form'!N57</f>
        <v>0</v>
      </c>
    </row>
    <row r="59" spans="1:10" x14ac:dyDescent="0.2">
      <c r="A59" s="149">
        <v>8</v>
      </c>
      <c r="B59" s="105" t="s">
        <v>83</v>
      </c>
      <c r="C59" s="100" t="s">
        <v>84</v>
      </c>
      <c r="D59" s="100" t="s">
        <v>26</v>
      </c>
      <c r="E59" s="100">
        <v>5</v>
      </c>
      <c r="F59" s="100" t="s">
        <v>85</v>
      </c>
      <c r="G59" s="99" t="s">
        <v>86</v>
      </c>
      <c r="H59" s="123">
        <f>'Order form'!C58</f>
        <v>22.94</v>
      </c>
      <c r="I59" s="124">
        <v>2.21</v>
      </c>
      <c r="J59" s="103">
        <f>I59*'Order form'!N58</f>
        <v>0</v>
      </c>
    </row>
    <row r="60" spans="1:10" ht="12" customHeight="1" x14ac:dyDescent="0.2">
      <c r="A60" s="149">
        <v>9</v>
      </c>
      <c r="B60" s="105" t="s">
        <v>278</v>
      </c>
      <c r="C60" s="99" t="s">
        <v>0</v>
      </c>
      <c r="D60" s="99" t="s">
        <v>2</v>
      </c>
      <c r="E60" s="100">
        <v>10</v>
      </c>
      <c r="F60" s="99" t="s">
        <v>33</v>
      </c>
      <c r="G60" s="99" t="s">
        <v>279</v>
      </c>
      <c r="H60" s="123">
        <f>'Order form'!C59</f>
        <v>34.29</v>
      </c>
      <c r="I60" s="124">
        <v>2.87</v>
      </c>
      <c r="J60" s="103">
        <f>I60*'Order form'!N59</f>
        <v>0</v>
      </c>
    </row>
    <row r="61" spans="1:10" ht="12" customHeight="1" x14ac:dyDescent="0.2">
      <c r="A61" s="149">
        <v>10</v>
      </c>
      <c r="B61" s="105" t="s">
        <v>280</v>
      </c>
      <c r="C61" s="99" t="s">
        <v>0</v>
      </c>
      <c r="D61" s="99" t="s">
        <v>2</v>
      </c>
      <c r="E61" s="100">
        <v>10</v>
      </c>
      <c r="F61" s="99" t="s">
        <v>33</v>
      </c>
      <c r="G61" s="99" t="s">
        <v>282</v>
      </c>
      <c r="H61" s="123">
        <f>'Order form'!C60</f>
        <v>34.29</v>
      </c>
      <c r="I61" s="124">
        <v>3.07</v>
      </c>
      <c r="J61" s="103">
        <f>I61*'Order form'!N60</f>
        <v>0</v>
      </c>
    </row>
    <row r="62" spans="1:10" ht="12" customHeight="1" x14ac:dyDescent="0.2">
      <c r="A62" s="149">
        <v>11</v>
      </c>
      <c r="B62" s="105" t="s">
        <v>281</v>
      </c>
      <c r="C62" s="99" t="s">
        <v>0</v>
      </c>
      <c r="D62" s="99" t="s">
        <v>2</v>
      </c>
      <c r="E62" s="100">
        <v>10</v>
      </c>
      <c r="F62" s="99" t="s">
        <v>33</v>
      </c>
      <c r="G62" s="99" t="s">
        <v>123</v>
      </c>
      <c r="H62" s="123">
        <f>'Order form'!C61</f>
        <v>34.29</v>
      </c>
      <c r="I62" s="124">
        <v>3.14</v>
      </c>
      <c r="J62" s="103">
        <f>I62*'Order form'!N61</f>
        <v>0</v>
      </c>
    </row>
    <row r="63" spans="1:10" x14ac:dyDescent="0.2">
      <c r="A63" s="149">
        <v>12</v>
      </c>
      <c r="B63" s="98" t="s">
        <v>124</v>
      </c>
      <c r="C63" s="99" t="s">
        <v>0</v>
      </c>
      <c r="D63" s="99" t="s">
        <v>2</v>
      </c>
      <c r="E63" s="100">
        <v>10</v>
      </c>
      <c r="F63" s="99" t="s">
        <v>33</v>
      </c>
      <c r="G63" s="99" t="s">
        <v>125</v>
      </c>
      <c r="H63" s="123">
        <f>'Order form'!C62</f>
        <v>34.29</v>
      </c>
      <c r="I63" s="124">
        <v>3.13</v>
      </c>
      <c r="J63" s="103">
        <f>I63*'Order form'!N62</f>
        <v>0</v>
      </c>
    </row>
    <row r="64" spans="1:10" x14ac:dyDescent="0.2">
      <c r="A64" s="149">
        <v>13</v>
      </c>
      <c r="B64" s="98" t="s">
        <v>202</v>
      </c>
      <c r="C64" s="99" t="s">
        <v>0</v>
      </c>
      <c r="D64" s="99" t="s">
        <v>2</v>
      </c>
      <c r="E64" s="99">
        <v>10</v>
      </c>
      <c r="F64" s="108" t="s">
        <v>33</v>
      </c>
      <c r="G64" s="108" t="s">
        <v>201</v>
      </c>
      <c r="H64" s="123">
        <f>'Order form'!C63</f>
        <v>34.29</v>
      </c>
      <c r="I64" s="124">
        <v>2.78</v>
      </c>
      <c r="J64" s="103">
        <f>I64*'Order form'!N63</f>
        <v>0</v>
      </c>
    </row>
    <row r="65" spans="1:10" x14ac:dyDescent="0.2">
      <c r="A65" s="149">
        <v>14</v>
      </c>
      <c r="B65" s="98" t="s">
        <v>204</v>
      </c>
      <c r="C65" s="99" t="s">
        <v>0</v>
      </c>
      <c r="D65" s="99" t="s">
        <v>2</v>
      </c>
      <c r="E65" s="99">
        <v>10</v>
      </c>
      <c r="F65" s="108" t="s">
        <v>33</v>
      </c>
      <c r="G65" s="108" t="s">
        <v>203</v>
      </c>
      <c r="H65" s="123">
        <f>'Order form'!C64</f>
        <v>34.29</v>
      </c>
      <c r="I65" s="124">
        <v>2.12</v>
      </c>
      <c r="J65" s="103">
        <f>I65*'Order form'!N64</f>
        <v>0</v>
      </c>
    </row>
    <row r="66" spans="1:10" x14ac:dyDescent="0.2">
      <c r="A66" s="149">
        <v>15</v>
      </c>
      <c r="B66" s="98" t="s">
        <v>205</v>
      </c>
      <c r="C66" s="99" t="s">
        <v>0</v>
      </c>
      <c r="D66" s="99" t="s">
        <v>2</v>
      </c>
      <c r="E66" s="99">
        <v>10</v>
      </c>
      <c r="F66" s="108" t="s">
        <v>33</v>
      </c>
      <c r="G66" s="108" t="s">
        <v>123</v>
      </c>
      <c r="H66" s="123">
        <f>'Order form'!C65</f>
        <v>34.29</v>
      </c>
      <c r="I66" s="124">
        <v>2.69</v>
      </c>
      <c r="J66" s="103">
        <f>I66*'Order form'!N65</f>
        <v>0</v>
      </c>
    </row>
    <row r="67" spans="1:10" x14ac:dyDescent="0.2">
      <c r="A67" s="149">
        <v>16</v>
      </c>
      <c r="B67" s="125" t="s">
        <v>165</v>
      </c>
      <c r="C67" s="108" t="s">
        <v>0</v>
      </c>
      <c r="D67" s="108" t="s">
        <v>2</v>
      </c>
      <c r="E67" s="107">
        <v>10</v>
      </c>
      <c r="F67" s="108" t="s">
        <v>33</v>
      </c>
      <c r="G67" s="108" t="s">
        <v>166</v>
      </c>
      <c r="H67" s="123">
        <f>'Order form'!C66</f>
        <v>34.29</v>
      </c>
      <c r="I67" s="124">
        <v>2.39</v>
      </c>
      <c r="J67" s="103">
        <f>I67*'Order form'!N66</f>
        <v>0</v>
      </c>
    </row>
    <row r="68" spans="1:10" x14ac:dyDescent="0.2">
      <c r="A68" s="150">
        <v>17</v>
      </c>
      <c r="B68" s="125" t="s">
        <v>122</v>
      </c>
      <c r="C68" s="108" t="s">
        <v>0</v>
      </c>
      <c r="D68" s="108" t="s">
        <v>2</v>
      </c>
      <c r="E68" s="107">
        <v>10</v>
      </c>
      <c r="F68" s="108" t="s">
        <v>33</v>
      </c>
      <c r="G68" s="108" t="s">
        <v>123</v>
      </c>
      <c r="H68" s="123">
        <f>'Order form'!C67</f>
        <v>34.29</v>
      </c>
      <c r="I68" s="124">
        <v>2.5</v>
      </c>
      <c r="J68" s="103">
        <f>I68*'Order form'!N67</f>
        <v>0</v>
      </c>
    </row>
    <row r="69" spans="1:10" x14ac:dyDescent="0.2">
      <c r="A69" s="149">
        <v>18</v>
      </c>
      <c r="B69" s="98" t="s">
        <v>200</v>
      </c>
      <c r="C69" s="99" t="s">
        <v>227</v>
      </c>
      <c r="D69" s="99" t="s">
        <v>2</v>
      </c>
      <c r="E69" s="99">
        <v>10</v>
      </c>
      <c r="F69" s="108" t="s">
        <v>33</v>
      </c>
      <c r="G69" s="108" t="s">
        <v>199</v>
      </c>
      <c r="H69" s="123">
        <f>'Order form'!C68</f>
        <v>34.29</v>
      </c>
      <c r="I69" s="124">
        <v>2.4</v>
      </c>
      <c r="J69" s="103">
        <f>I69*'Order form'!N68</f>
        <v>0</v>
      </c>
    </row>
    <row r="70" spans="1:10" x14ac:dyDescent="0.2">
      <c r="A70" s="149">
        <v>19</v>
      </c>
      <c r="B70" s="98" t="s">
        <v>182</v>
      </c>
      <c r="C70" s="100" t="s">
        <v>0</v>
      </c>
      <c r="D70" s="100" t="s">
        <v>2</v>
      </c>
      <c r="E70" s="100">
        <v>10</v>
      </c>
      <c r="F70" s="108" t="s">
        <v>33</v>
      </c>
      <c r="G70" s="108" t="s">
        <v>123</v>
      </c>
      <c r="H70" s="123">
        <f>'Order form'!C69</f>
        <v>34.29</v>
      </c>
      <c r="I70" s="124">
        <v>2.71</v>
      </c>
      <c r="J70" s="103">
        <f>I70*'Order form'!N69</f>
        <v>0</v>
      </c>
    </row>
    <row r="71" spans="1:10" x14ac:dyDescent="0.2">
      <c r="A71" s="149">
        <v>20</v>
      </c>
      <c r="B71" s="105" t="s">
        <v>28</v>
      </c>
      <c r="C71" s="100" t="s">
        <v>0</v>
      </c>
      <c r="D71" s="100" t="s">
        <v>2</v>
      </c>
      <c r="E71" s="100">
        <v>10</v>
      </c>
      <c r="F71" s="100" t="s">
        <v>33</v>
      </c>
      <c r="G71" s="99" t="s">
        <v>57</v>
      </c>
      <c r="H71" s="123">
        <f>'Order form'!C70</f>
        <v>34.29</v>
      </c>
      <c r="I71" s="124">
        <v>1.76</v>
      </c>
      <c r="J71" s="103">
        <f>I71*'Order form'!N70</f>
        <v>0</v>
      </c>
    </row>
    <row r="72" spans="1:10" x14ac:dyDescent="0.2">
      <c r="A72" s="149">
        <v>21</v>
      </c>
      <c r="B72" s="105" t="s">
        <v>17</v>
      </c>
      <c r="C72" s="100" t="s">
        <v>68</v>
      </c>
      <c r="D72" s="100" t="s">
        <v>2</v>
      </c>
      <c r="E72" s="100">
        <v>10</v>
      </c>
      <c r="F72" s="108" t="s">
        <v>33</v>
      </c>
      <c r="G72" s="100" t="s">
        <v>63</v>
      </c>
      <c r="H72" s="123">
        <f>'Order form'!C71</f>
        <v>34.29</v>
      </c>
      <c r="I72" s="124">
        <v>1.9</v>
      </c>
      <c r="J72" s="103">
        <f>I72*'Order form'!N71</f>
        <v>0</v>
      </c>
    </row>
    <row r="73" spans="1:10" x14ac:dyDescent="0.2">
      <c r="A73" s="149">
        <v>22</v>
      </c>
      <c r="B73" s="105" t="s">
        <v>94</v>
      </c>
      <c r="C73" s="100" t="s">
        <v>80</v>
      </c>
      <c r="D73" s="100" t="s">
        <v>2</v>
      </c>
      <c r="E73" s="100">
        <v>8</v>
      </c>
      <c r="F73" s="100" t="s">
        <v>95</v>
      </c>
      <c r="G73" s="99" t="s">
        <v>96</v>
      </c>
      <c r="H73" s="123">
        <f>'Order form'!C72</f>
        <v>27.43</v>
      </c>
      <c r="I73" s="124">
        <v>1.63</v>
      </c>
      <c r="J73" s="103">
        <f>I73*'Order form'!N72</f>
        <v>0</v>
      </c>
    </row>
    <row r="74" spans="1:10" x14ac:dyDescent="0.2">
      <c r="A74" s="149">
        <v>23</v>
      </c>
      <c r="B74" s="105" t="s">
        <v>134</v>
      </c>
      <c r="C74" s="100" t="s">
        <v>80</v>
      </c>
      <c r="D74" s="100" t="s">
        <v>120</v>
      </c>
      <c r="E74" s="100">
        <v>10</v>
      </c>
      <c r="F74" s="100" t="s">
        <v>135</v>
      </c>
      <c r="G74" s="100" t="s">
        <v>118</v>
      </c>
      <c r="H74" s="123">
        <f>'Order form'!C73</f>
        <v>29.28</v>
      </c>
      <c r="I74" s="124">
        <v>1.82</v>
      </c>
      <c r="J74" s="103">
        <f>I74*'Order form'!N73</f>
        <v>0</v>
      </c>
    </row>
    <row r="75" spans="1:10" x14ac:dyDescent="0.2">
      <c r="A75" s="149">
        <v>24</v>
      </c>
      <c r="B75" s="105" t="s">
        <v>119</v>
      </c>
      <c r="C75" s="100" t="s">
        <v>80</v>
      </c>
      <c r="D75" s="100" t="s">
        <v>120</v>
      </c>
      <c r="E75" s="100">
        <v>10</v>
      </c>
      <c r="F75" s="116" t="s">
        <v>121</v>
      </c>
      <c r="G75" s="100" t="s">
        <v>118</v>
      </c>
      <c r="H75" s="123">
        <f>'Order form'!C74</f>
        <v>27.28</v>
      </c>
      <c r="I75" s="124">
        <v>1.43</v>
      </c>
      <c r="J75" s="103">
        <f>I75*'Order form'!N74</f>
        <v>0</v>
      </c>
    </row>
    <row r="76" spans="1:10" x14ac:dyDescent="0.2">
      <c r="A76" s="149">
        <v>25</v>
      </c>
      <c r="B76" s="98" t="s">
        <v>177</v>
      </c>
      <c r="C76" s="100" t="s">
        <v>80</v>
      </c>
      <c r="D76" s="100" t="s">
        <v>176</v>
      </c>
      <c r="E76" s="100">
        <v>10</v>
      </c>
      <c r="F76" s="100" t="s">
        <v>175</v>
      </c>
      <c r="G76" s="100" t="s">
        <v>174</v>
      </c>
      <c r="H76" s="123">
        <f>'Order form'!C75</f>
        <v>31.82</v>
      </c>
      <c r="I76" s="124">
        <v>1.78</v>
      </c>
      <c r="J76" s="103">
        <f>I76*'Order form'!N75</f>
        <v>0</v>
      </c>
    </row>
    <row r="77" spans="1:10" x14ac:dyDescent="0.2">
      <c r="A77" s="149">
        <v>26</v>
      </c>
      <c r="B77" s="105" t="s">
        <v>97</v>
      </c>
      <c r="C77" s="100" t="s">
        <v>0</v>
      </c>
      <c r="D77" s="100" t="s">
        <v>98</v>
      </c>
      <c r="E77" s="100">
        <v>4</v>
      </c>
      <c r="F77" s="100" t="s">
        <v>99</v>
      </c>
      <c r="G77" s="100" t="s">
        <v>100</v>
      </c>
      <c r="H77" s="123">
        <f>'Order form'!C76</f>
        <v>15.46</v>
      </c>
      <c r="I77" s="126">
        <v>0.79</v>
      </c>
      <c r="J77" s="103">
        <f>I77*'Order form'!N76</f>
        <v>0</v>
      </c>
    </row>
    <row r="78" spans="1:10" x14ac:dyDescent="0.2">
      <c r="A78" s="149">
        <v>27</v>
      </c>
      <c r="B78" s="105" t="s">
        <v>101</v>
      </c>
      <c r="C78" s="100" t="s">
        <v>0</v>
      </c>
      <c r="D78" s="100" t="s">
        <v>102</v>
      </c>
      <c r="E78" s="100">
        <v>2</v>
      </c>
      <c r="F78" s="100" t="s">
        <v>103</v>
      </c>
      <c r="G78" s="100" t="s">
        <v>104</v>
      </c>
      <c r="H78" s="123">
        <f>'Order form'!C77</f>
        <v>8.23</v>
      </c>
      <c r="I78" s="126">
        <v>0.59</v>
      </c>
      <c r="J78" s="103">
        <f>I78*'Order form'!N77</f>
        <v>0</v>
      </c>
    </row>
    <row r="79" spans="1:10" x14ac:dyDescent="0.2">
      <c r="A79" s="149">
        <v>28</v>
      </c>
      <c r="B79" s="105" t="s">
        <v>283</v>
      </c>
      <c r="C79" s="100" t="s">
        <v>0</v>
      </c>
      <c r="D79" s="114" t="s">
        <v>1</v>
      </c>
      <c r="E79" s="114">
        <v>10</v>
      </c>
      <c r="F79" s="114" t="s">
        <v>34</v>
      </c>
      <c r="G79" s="99" t="s">
        <v>285</v>
      </c>
      <c r="H79" s="123">
        <f>'Order form'!C78</f>
        <v>24.29</v>
      </c>
      <c r="I79" s="126">
        <v>2.1800000000000002</v>
      </c>
      <c r="J79" s="103">
        <f>I79*'Order form'!N78</f>
        <v>0</v>
      </c>
    </row>
    <row r="80" spans="1:10" x14ac:dyDescent="0.2">
      <c r="A80" s="149">
        <v>29</v>
      </c>
      <c r="B80" s="98" t="s">
        <v>196</v>
      </c>
      <c r="C80" s="100" t="s">
        <v>0</v>
      </c>
      <c r="D80" s="114" t="s">
        <v>1</v>
      </c>
      <c r="E80" s="114">
        <v>10</v>
      </c>
      <c r="F80" s="114" t="s">
        <v>34</v>
      </c>
      <c r="G80" s="99" t="s">
        <v>195</v>
      </c>
      <c r="H80" s="123">
        <f>'Order form'!C79</f>
        <v>24.29</v>
      </c>
      <c r="I80" s="124">
        <v>1.38</v>
      </c>
      <c r="J80" s="103">
        <f>I80*'Order form'!N79</f>
        <v>0</v>
      </c>
    </row>
    <row r="81" spans="1:10" x14ac:dyDescent="0.2">
      <c r="A81" s="149">
        <v>30</v>
      </c>
      <c r="B81" s="98" t="s">
        <v>129</v>
      </c>
      <c r="C81" s="99" t="s">
        <v>0</v>
      </c>
      <c r="D81" s="99" t="s">
        <v>1</v>
      </c>
      <c r="E81" s="100">
        <v>10</v>
      </c>
      <c r="F81" s="108" t="s">
        <v>34</v>
      </c>
      <c r="G81" s="99" t="s">
        <v>130</v>
      </c>
      <c r="H81" s="123">
        <f>'Order form'!C80</f>
        <v>24.29</v>
      </c>
      <c r="I81" s="124">
        <v>1.3</v>
      </c>
      <c r="J81" s="103">
        <f>I81*'Order form'!N80</f>
        <v>0</v>
      </c>
    </row>
    <row r="82" spans="1:10" x14ac:dyDescent="0.2">
      <c r="A82" s="149">
        <v>31</v>
      </c>
      <c r="B82" s="110" t="s">
        <v>198</v>
      </c>
      <c r="C82" s="100" t="s">
        <v>0</v>
      </c>
      <c r="D82" s="99" t="s">
        <v>1</v>
      </c>
      <c r="E82" s="99">
        <v>10</v>
      </c>
      <c r="F82" s="114" t="s">
        <v>34</v>
      </c>
      <c r="G82" s="99" t="s">
        <v>197</v>
      </c>
      <c r="H82" s="123">
        <f>'Order form'!C81</f>
        <v>24.29</v>
      </c>
      <c r="I82" s="124">
        <v>1.62</v>
      </c>
      <c r="J82" s="103">
        <f>I82*'Order form'!N81</f>
        <v>0</v>
      </c>
    </row>
    <row r="83" spans="1:10" ht="13.5" customHeight="1" x14ac:dyDescent="0.2">
      <c r="A83" s="149">
        <v>32</v>
      </c>
      <c r="B83" s="105" t="s">
        <v>21</v>
      </c>
      <c r="C83" s="99" t="s">
        <v>0</v>
      </c>
      <c r="D83" s="99" t="s">
        <v>1</v>
      </c>
      <c r="E83" s="99">
        <v>10</v>
      </c>
      <c r="F83" s="108" t="s">
        <v>34</v>
      </c>
      <c r="G83" s="99" t="s">
        <v>60</v>
      </c>
      <c r="H83" s="123">
        <f>'Order form'!C82</f>
        <v>24.29</v>
      </c>
      <c r="I83" s="124">
        <v>1.01</v>
      </c>
      <c r="J83" s="103">
        <f>I83*'Order form'!N82</f>
        <v>0</v>
      </c>
    </row>
    <row r="84" spans="1:10" ht="13.5" customHeight="1" x14ac:dyDescent="0.2">
      <c r="A84" s="149">
        <v>33</v>
      </c>
      <c r="B84" s="105" t="s">
        <v>22</v>
      </c>
      <c r="C84" s="100" t="s">
        <v>0</v>
      </c>
      <c r="D84" s="100" t="s">
        <v>1</v>
      </c>
      <c r="E84" s="100">
        <v>10</v>
      </c>
      <c r="F84" s="100" t="s">
        <v>34</v>
      </c>
      <c r="G84" s="100" t="s">
        <v>53</v>
      </c>
      <c r="H84" s="123">
        <f>'Order form'!C83</f>
        <v>24.29</v>
      </c>
      <c r="I84" s="124">
        <v>1.1200000000000001</v>
      </c>
      <c r="J84" s="103">
        <f>I84*'Order form'!N83</f>
        <v>0</v>
      </c>
    </row>
    <row r="85" spans="1:10" x14ac:dyDescent="0.2">
      <c r="A85" s="149">
        <v>34</v>
      </c>
      <c r="B85" s="105" t="s">
        <v>161</v>
      </c>
      <c r="C85" s="100" t="s">
        <v>0</v>
      </c>
      <c r="D85" s="100" t="s">
        <v>1</v>
      </c>
      <c r="E85" s="100">
        <v>10</v>
      </c>
      <c r="F85" s="100" t="s">
        <v>34</v>
      </c>
      <c r="G85" s="100" t="s">
        <v>162</v>
      </c>
      <c r="H85" s="123">
        <f>'Order form'!C84</f>
        <v>24.29</v>
      </c>
      <c r="I85" s="124">
        <v>1.41</v>
      </c>
      <c r="J85" s="103">
        <f>I85*'Order form'!N84</f>
        <v>0</v>
      </c>
    </row>
    <row r="86" spans="1:10" x14ac:dyDescent="0.2">
      <c r="A86" s="149">
        <v>35</v>
      </c>
      <c r="B86" s="105" t="s">
        <v>75</v>
      </c>
      <c r="C86" s="100" t="s">
        <v>0</v>
      </c>
      <c r="D86" s="100" t="s">
        <v>1</v>
      </c>
      <c r="E86" s="100">
        <v>10</v>
      </c>
      <c r="F86" s="111" t="s">
        <v>34</v>
      </c>
      <c r="G86" s="100" t="s">
        <v>76</v>
      </c>
      <c r="H86" s="123">
        <f>'Order form'!C85</f>
        <v>24.29</v>
      </c>
      <c r="I86" s="127">
        <v>1.18</v>
      </c>
      <c r="J86" s="103">
        <f>I86*'Order form'!N85</f>
        <v>0</v>
      </c>
    </row>
    <row r="87" spans="1:10" x14ac:dyDescent="0.2">
      <c r="A87" s="149">
        <v>36</v>
      </c>
      <c r="B87" s="105" t="s">
        <v>284</v>
      </c>
      <c r="C87" s="100" t="s">
        <v>0</v>
      </c>
      <c r="D87" s="100" t="s">
        <v>9</v>
      </c>
      <c r="E87" s="100">
        <v>20</v>
      </c>
      <c r="F87" s="111" t="s">
        <v>42</v>
      </c>
      <c r="G87" s="100" t="s">
        <v>78</v>
      </c>
      <c r="H87" s="123">
        <f>'Order form'!C86</f>
        <v>23.32</v>
      </c>
      <c r="I87" s="127">
        <v>1.65</v>
      </c>
      <c r="J87" s="103">
        <f>I87*'Order form'!N86</f>
        <v>0</v>
      </c>
    </row>
    <row r="88" spans="1:10" x14ac:dyDescent="0.2">
      <c r="A88" s="149">
        <v>37</v>
      </c>
      <c r="B88" s="105" t="s">
        <v>77</v>
      </c>
      <c r="C88" s="100" t="s">
        <v>0</v>
      </c>
      <c r="D88" s="100" t="s">
        <v>9</v>
      </c>
      <c r="E88" s="100">
        <v>20</v>
      </c>
      <c r="F88" s="111" t="s">
        <v>42</v>
      </c>
      <c r="G88" s="100" t="s">
        <v>78</v>
      </c>
      <c r="H88" s="123">
        <f>'Order form'!C87</f>
        <v>23.32</v>
      </c>
      <c r="I88" s="124">
        <v>1.75</v>
      </c>
      <c r="J88" s="103">
        <f>I88*'Order form'!N87</f>
        <v>0</v>
      </c>
    </row>
    <row r="89" spans="1:10" x14ac:dyDescent="0.2">
      <c r="A89" s="149">
        <v>38</v>
      </c>
      <c r="B89" s="98" t="s">
        <v>167</v>
      </c>
      <c r="C89" s="100" t="s">
        <v>0</v>
      </c>
      <c r="D89" s="100" t="s">
        <v>9</v>
      </c>
      <c r="E89" s="100">
        <v>20</v>
      </c>
      <c r="F89" s="100" t="s">
        <v>42</v>
      </c>
      <c r="G89" s="100" t="s">
        <v>78</v>
      </c>
      <c r="H89" s="123">
        <f>'Order form'!C88</f>
        <v>23.32</v>
      </c>
      <c r="I89" s="124">
        <v>1.18</v>
      </c>
      <c r="J89" s="103">
        <f>I89*'Order form'!N88</f>
        <v>0</v>
      </c>
    </row>
    <row r="90" spans="1:10" x14ac:dyDescent="0.2">
      <c r="A90" s="149">
        <v>39</v>
      </c>
      <c r="B90" s="98" t="s">
        <v>159</v>
      </c>
      <c r="C90" s="99" t="s">
        <v>0</v>
      </c>
      <c r="D90" s="99" t="s">
        <v>9</v>
      </c>
      <c r="E90" s="100">
        <v>20</v>
      </c>
      <c r="F90" s="99" t="s">
        <v>42</v>
      </c>
      <c r="G90" s="99" t="s">
        <v>160</v>
      </c>
      <c r="H90" s="123">
        <f>'Order form'!C89</f>
        <v>23.32</v>
      </c>
      <c r="I90" s="124">
        <v>1.37</v>
      </c>
      <c r="J90" s="103">
        <f>I90*'Order form'!N89</f>
        <v>0</v>
      </c>
    </row>
    <row r="91" spans="1:10" x14ac:dyDescent="0.2">
      <c r="A91" s="149">
        <v>40</v>
      </c>
      <c r="B91" s="105" t="s">
        <v>18</v>
      </c>
      <c r="C91" s="100" t="s">
        <v>0</v>
      </c>
      <c r="D91" s="100" t="s">
        <v>9</v>
      </c>
      <c r="E91" s="100">
        <v>20</v>
      </c>
      <c r="F91" s="107" t="s">
        <v>42</v>
      </c>
      <c r="G91" s="100" t="s">
        <v>58</v>
      </c>
      <c r="H91" s="123">
        <f>'Order form'!C90</f>
        <v>23.32</v>
      </c>
      <c r="I91" s="124">
        <v>1.35</v>
      </c>
      <c r="J91" s="103">
        <f>I91*'Order form'!N90</f>
        <v>0</v>
      </c>
    </row>
    <row r="92" spans="1:10" x14ac:dyDescent="0.2">
      <c r="A92" s="149">
        <v>41</v>
      </c>
      <c r="B92" s="105" t="s">
        <v>15</v>
      </c>
      <c r="C92" s="100" t="s">
        <v>0</v>
      </c>
      <c r="D92" s="100" t="s">
        <v>9</v>
      </c>
      <c r="E92" s="100">
        <v>20</v>
      </c>
      <c r="F92" s="107" t="s">
        <v>42</v>
      </c>
      <c r="G92" s="100" t="s">
        <v>59</v>
      </c>
      <c r="H92" s="123">
        <f>'Order form'!C91</f>
        <v>23.32</v>
      </c>
      <c r="I92" s="124">
        <v>1.4</v>
      </c>
      <c r="J92" s="103">
        <f>I92*'Order form'!N91</f>
        <v>0</v>
      </c>
    </row>
    <row r="93" spans="1:10" x14ac:dyDescent="0.2">
      <c r="A93" s="149">
        <v>42</v>
      </c>
      <c r="B93" s="105" t="s">
        <v>105</v>
      </c>
      <c r="C93" s="100" t="s">
        <v>0</v>
      </c>
      <c r="D93" s="100" t="s">
        <v>9</v>
      </c>
      <c r="E93" s="100">
        <v>15</v>
      </c>
      <c r="F93" s="111" t="s">
        <v>39</v>
      </c>
      <c r="G93" s="100" t="s">
        <v>106</v>
      </c>
      <c r="H93" s="123">
        <f>'Order form'!C92</f>
        <v>17.48</v>
      </c>
      <c r="I93" s="124">
        <v>0.99</v>
      </c>
      <c r="J93" s="103">
        <f>I93*'Order form'!N92</f>
        <v>0</v>
      </c>
    </row>
    <row r="94" spans="1:10" x14ac:dyDescent="0.2">
      <c r="A94" s="149">
        <v>43</v>
      </c>
      <c r="B94" s="98" t="s">
        <v>163</v>
      </c>
      <c r="C94" s="99" t="s">
        <v>0</v>
      </c>
      <c r="D94" s="99" t="s">
        <v>9</v>
      </c>
      <c r="E94" s="100">
        <v>20</v>
      </c>
      <c r="F94" s="99" t="s">
        <v>42</v>
      </c>
      <c r="G94" s="99" t="s">
        <v>164</v>
      </c>
      <c r="H94" s="123">
        <f>'Order form'!C93</f>
        <v>23.32</v>
      </c>
      <c r="I94" s="124">
        <v>1.86</v>
      </c>
      <c r="J94" s="103">
        <f>I94*'Order form'!N93</f>
        <v>0</v>
      </c>
    </row>
    <row r="95" spans="1:10" x14ac:dyDescent="0.2">
      <c r="A95" s="149">
        <v>44</v>
      </c>
      <c r="B95" s="98" t="s">
        <v>184</v>
      </c>
      <c r="C95" s="99" t="s">
        <v>0</v>
      </c>
      <c r="D95" s="114" t="s">
        <v>9</v>
      </c>
      <c r="E95" s="114">
        <v>20</v>
      </c>
      <c r="F95" s="114" t="s">
        <v>42</v>
      </c>
      <c r="G95" s="99" t="s">
        <v>183</v>
      </c>
      <c r="H95" s="123">
        <f>'Order form'!C94</f>
        <v>23.32</v>
      </c>
      <c r="I95" s="124">
        <v>1.58</v>
      </c>
      <c r="J95" s="103">
        <f>I95*'Order form'!N94</f>
        <v>0</v>
      </c>
    </row>
    <row r="96" spans="1:10" x14ac:dyDescent="0.2">
      <c r="A96" s="149">
        <v>45</v>
      </c>
      <c r="B96" s="98" t="s">
        <v>136</v>
      </c>
      <c r="C96" s="99" t="s">
        <v>0</v>
      </c>
      <c r="D96" s="99" t="s">
        <v>9</v>
      </c>
      <c r="E96" s="100">
        <v>20</v>
      </c>
      <c r="F96" s="99" t="s">
        <v>42</v>
      </c>
      <c r="G96" s="99" t="s">
        <v>137</v>
      </c>
      <c r="H96" s="123">
        <f>'Order form'!C95</f>
        <v>23.32</v>
      </c>
      <c r="I96" s="124">
        <v>1.27</v>
      </c>
      <c r="J96" s="103">
        <f>I96*'Order form'!N95</f>
        <v>0</v>
      </c>
    </row>
    <row r="97" spans="1:10" x14ac:dyDescent="0.2">
      <c r="A97" s="149">
        <v>46</v>
      </c>
      <c r="B97" s="98" t="s">
        <v>169</v>
      </c>
      <c r="C97" s="100" t="s">
        <v>0</v>
      </c>
      <c r="D97" s="100" t="s">
        <v>9</v>
      </c>
      <c r="E97" s="100">
        <v>20</v>
      </c>
      <c r="F97" s="100" t="s">
        <v>42</v>
      </c>
      <c r="G97" s="100" t="s">
        <v>168</v>
      </c>
      <c r="H97" s="123">
        <f>'Order form'!C96</f>
        <v>23.32</v>
      </c>
      <c r="I97" s="124">
        <v>1.21</v>
      </c>
      <c r="J97" s="103">
        <f>I97*'Order form'!N96</f>
        <v>0</v>
      </c>
    </row>
    <row r="98" spans="1:10" x14ac:dyDescent="0.2">
      <c r="A98" s="149">
        <v>47</v>
      </c>
      <c r="B98" s="98" t="s">
        <v>179</v>
      </c>
      <c r="C98" s="100" t="s">
        <v>0</v>
      </c>
      <c r="D98" s="100" t="s">
        <v>9</v>
      </c>
      <c r="E98" s="100">
        <v>20</v>
      </c>
      <c r="F98" s="100" t="s">
        <v>42</v>
      </c>
      <c r="G98" s="100" t="s">
        <v>178</v>
      </c>
      <c r="H98" s="123">
        <f>'Order form'!C97</f>
        <v>23.32</v>
      </c>
      <c r="I98" s="124">
        <v>1.2</v>
      </c>
      <c r="J98" s="103">
        <f>I98*'Order form'!N97</f>
        <v>0</v>
      </c>
    </row>
    <row r="99" spans="1:10" x14ac:dyDescent="0.2">
      <c r="A99" s="149">
        <v>48</v>
      </c>
      <c r="B99" s="98" t="s">
        <v>186</v>
      </c>
      <c r="C99" s="100" t="s">
        <v>80</v>
      </c>
      <c r="D99" s="114" t="s">
        <v>9</v>
      </c>
      <c r="E99" s="114">
        <v>20</v>
      </c>
      <c r="F99" s="114" t="s">
        <v>42</v>
      </c>
      <c r="G99" s="99" t="s">
        <v>185</v>
      </c>
      <c r="H99" s="123">
        <f>'Order form'!C98</f>
        <v>23.32</v>
      </c>
      <c r="I99" s="124">
        <v>1.26</v>
      </c>
      <c r="J99" s="103">
        <f>I99*'Order form'!N98</f>
        <v>0</v>
      </c>
    </row>
    <row r="100" spans="1:10" x14ac:dyDescent="0.2">
      <c r="A100" s="149">
        <v>49</v>
      </c>
      <c r="B100" s="105" t="s">
        <v>30</v>
      </c>
      <c r="C100" s="100" t="s">
        <v>0</v>
      </c>
      <c r="D100" s="100" t="s">
        <v>9</v>
      </c>
      <c r="E100" s="100">
        <v>15</v>
      </c>
      <c r="F100" s="100" t="s">
        <v>39</v>
      </c>
      <c r="G100" s="100" t="s">
        <v>55</v>
      </c>
      <c r="H100" s="123">
        <f>'Order form'!C99</f>
        <v>17.48</v>
      </c>
      <c r="I100" s="124">
        <v>0.97</v>
      </c>
      <c r="J100" s="103">
        <f>I100*'Order form'!N99</f>
        <v>0</v>
      </c>
    </row>
    <row r="101" spans="1:10" x14ac:dyDescent="0.2">
      <c r="I101" s="98" t="s">
        <v>259</v>
      </c>
      <c r="J101" s="128">
        <f>SUM(J2:J100)</f>
        <v>0</v>
      </c>
    </row>
  </sheetData>
  <phoneticPr fontId="3" type="noConversion"/>
  <hyperlinks>
    <hyperlink ref="A2" r:id="rId1" display="http://www.samsara-climbing.com/cat2017/velike1/images/big boss.jpg"/>
    <hyperlink ref="A4" r:id="rId2" display="http://www.samsara-climbing.com/cat2017/velike1/images/PuraVida_K.jpg"/>
    <hyperlink ref="A5" r:id="rId3" display="http://www.samsara-climbing.com/cat2017/velike1/images/Bigfoot_k.jpg"/>
    <hyperlink ref="A6" r:id="rId4" display="http://www.samsara-climbing.com/cat2017/velike1/images/Jewel_K.jpg"/>
    <hyperlink ref="A7" r:id="rId5" display="http://www.samsara-climbing.com/cat2017/velike1/images/BigBrother_K.jpg"/>
    <hyperlink ref="A8" r:id="rId6" display="http://www.samsara-climbing.com/cat2017/velike1/images/Teardrop_K.jpg"/>
    <hyperlink ref="A9" r:id="rId7" display="http://www.samsara-climbing.com/cat2017/velike1/images/cortomaltese.jpg"/>
    <hyperlink ref="A10" r:id="rId8" display="http://www.samsara-climbing.com/cat2017/velike1/images/barbizon.jpg"/>
    <hyperlink ref="A11" r:id="rId9" display="http://www.samsara-climbing.com/cat2017/velike1/images/elephant.jpg"/>
    <hyperlink ref="A12" r:id="rId10" display="http://www.samsara-climbing.com/cat2017/velike1/images/moret-2.jpg"/>
    <hyperlink ref="A13" r:id="rId11" display="http://www.samsara-climbing.com/cat2017/velike1/images/noordung.jpg"/>
    <hyperlink ref="A14" r:id="rId12" display="http://www.samsara-climbing.com/cat2017/velike1/images/syncon.jpg"/>
    <hyperlink ref="A15" r:id="rId13" display="http://www.samsara-climbing.com/cat2017/velike1/images/Aragon.jpg"/>
    <hyperlink ref="A16" r:id="rId14" display="http://www.samsara-climbing.com/cat2017/velike1/images/Cameo.jpg"/>
    <hyperlink ref="A17" r:id="rId15" display="http://www.samsara-climbing.com/cat2017/velike1/images/nemours.jpg"/>
    <hyperlink ref="A19" r:id="rId16" display="http://www.samsara-climbing.com/cat2017/velike1/images/ananda.jpg"/>
    <hyperlink ref="A21" r:id="rId17" display="http://www.samsara-climbing.com/cat2017/velike1/images/Haze.jpg"/>
    <hyperlink ref="A22" r:id="rId18" display="http://www.samsara-climbing.com/cat2017/velike1/images/Illusion.jpg"/>
    <hyperlink ref="A23" r:id="rId19" display="http://www.samsara-climbing.com/cat2017/velike1/images/orsay.jpg"/>
    <hyperlink ref="A24" r:id="rId20" display="http://www.samsara-climbing.com/cat2017/velike1/images/manipur.jpg"/>
    <hyperlink ref="A25" r:id="rId21" display="http://www.samsara-climbing.com/cat2017/velike1/images/lotus.jpg"/>
    <hyperlink ref="A26" r:id="rId22" display="http://www.samsara-climbing.com/cat2017/velike1/images/Eclipse.jpg"/>
    <hyperlink ref="A27" r:id="rId23" display="http://www.samsara-climbing.com/cat2017/velike1/images/nasti.jpg"/>
    <hyperlink ref="A28" r:id="rId24" display="http://www.samsara-climbing.com/cat2017/velike1/images/radha.jpg"/>
    <hyperlink ref="A29" r:id="rId25" display="http://www.samsara-climbing.com/cat2017/velike1/images/samil.jpg"/>
    <hyperlink ref="A30" r:id="rId26" display="http://www.samsara-climbing.com/cat2017/velike1/images/Varanasi.jpg"/>
    <hyperlink ref="A31" r:id="rId27" display="http://www.samsara-climbing.com/cat2017/velike1/images/guru.jpg"/>
    <hyperlink ref="A32" r:id="rId28" display="http://www.samsara-climbing.com/cat2017/velike1/images/isatis.jpg"/>
    <hyperlink ref="A33" r:id="rId29" display="http://www.samsara-climbing.com/cat2017/velike1/images/Stellar.jpg"/>
    <hyperlink ref="A34" r:id="rId30" display="http://www.samsara-climbing.com/cat2017/velike1/images/subhara.jpg"/>
    <hyperlink ref="A36" r:id="rId31" display="http://www.samsara-climbing.com/cat2017/velike1/images/varuna.jpg"/>
    <hyperlink ref="A37" r:id="rId32" display="http://www.samsara-climbing.com/cat2017/velike1/images/kalki.jpg"/>
    <hyperlink ref="A38" r:id="rId33" display="http://www.samsara-climbing.com/cat2017/velike1/images/orissa.jpg"/>
    <hyperlink ref="A39" r:id="rId34" display="http://www.samsara-climbing.com/cat2017/velike1/images/istra.jpg"/>
    <hyperlink ref="A40" r:id="rId35" display="http://www.samsara-climbing.com/cat2017/velike1/images/kamenjak.jpg"/>
    <hyperlink ref="A41" r:id="rId36" display="http://www.samsara-climbing.com/cat2017/velike1/images/kashmir.jpg"/>
    <hyperlink ref="A42" r:id="rId37" display="http://www.samsara-climbing.com/cat2017/velike1/images/pradesh.jpg"/>
    <hyperlink ref="A43" r:id="rId38" display="http://www.samsara-climbing.com/cat2017/velike1/images/cuisiniere.jpg"/>
    <hyperlink ref="A44" r:id="rId39" display="http://www.samsara-climbing.com/cat2017/velike1/images/nirvana.jpg"/>
    <hyperlink ref="A45" r:id="rId40" display="http://www.samsara-climbing.com/cat2017/velike1/images/kusa.jpg"/>
    <hyperlink ref="A46" r:id="rId41" display="http://www.samsara-climbing.com/cat2017/velike1/images/ravana.jpg"/>
    <hyperlink ref="A47" r:id="rId42" display="http://www.samsara-climbing.com/cat2017/velike1/images/Scream.JPG"/>
    <hyperlink ref="A48" r:id="rId43" display="http://www.samsara-climbing.com/cat2017/velike1/images/Sara.jpg"/>
    <hyperlink ref="A49" r:id="rId44" display="http://www.samsara-climbing.com/cat2017/velike1/images/maunoury.jpg"/>
    <hyperlink ref="A3" r:id="rId45" display="http://www.samsara-climbing.com/cat2017/velike1/images/turtle_man.jpg"/>
    <hyperlink ref="A18" r:id="rId46" display="http://www.samsara-climbing.com/cat2017/velike1/images/elba1.jpg"/>
    <hyperlink ref="A20" r:id="rId47" display="http://www.samsara-climbing.com/cat2017/velike1/images/nomad.jpg"/>
    <hyperlink ref="A35" r:id="rId48" display="http://www.samsara-climbing.com/cat2017/velike1/images/atoll.jpg"/>
    <hyperlink ref="A53" r:id="rId49" display="http://www.samsara-climbing.com/cat2017/male1/images/Peyote.jpg"/>
    <hyperlink ref="A54" r:id="rId50" display="http://www.samsara-climbing.com/cat2017/male1/images/chakra.jpg"/>
    <hyperlink ref="A55" r:id="rId51" display="http://www.samsara-climbing.com/cat2017/male1/images/hatha.jpg"/>
    <hyperlink ref="A57" r:id="rId52" display="http://www.samsara-climbing.com/cat2017/male1/images/raja.jpg"/>
    <hyperlink ref="A58" r:id="rId53" display="http://www.samsara-climbing.com/cat2017/male1/images/raga.jpg"/>
    <hyperlink ref="A59" r:id="rId54" display="http://www.samsara-climbing.com/cat2017/male1/images/avers.jpg"/>
    <hyperlink ref="A63" r:id="rId55" display="http://www.samsara-climbing.com/cat2017/male1/images/antwerp.jpg"/>
    <hyperlink ref="A64" r:id="rId56" display="http://www.samsara-climbing.com/cat2017/male1/images/Magaux.jpg"/>
    <hyperlink ref="A65" r:id="rId57" display="http://www.samsara-climbing.com/cat2017/male1/images/Dusk.jpg"/>
    <hyperlink ref="A66" r:id="rId58" display="http://www.samsara-climbing.com/cat2017/male1/images/Dawn.jpg"/>
    <hyperlink ref="A67" r:id="rId59" display="http://www.samsara-climbing.com/cat2017/male1/images/tapti.jpg"/>
    <hyperlink ref="A68" r:id="rId60" display="http://www.samsara-climbing.com/cat2017/male1/images/agra.jpg"/>
    <hyperlink ref="A69" r:id="rId61" display="http://www.samsara-climbing.com/cat2017/male1/images/Maya.jpg"/>
    <hyperlink ref="A70" r:id="rId62" display="http://www.samsara-climbing.com/cat2017/male1/images/badami.jpg"/>
    <hyperlink ref="A71" r:id="rId63" display="http://www.samsara-climbing.com/cat2017/male1/images/niyama.jpg"/>
    <hyperlink ref="A72" r:id="rId64" display="http://www.samsara-climbing.com/cat2017/male1/images/partvati.jpg"/>
    <hyperlink ref="A73" r:id="rId65" display="http://www.samsara-climbing.com/cat2017/male1/images/hampi.jpg"/>
    <hyperlink ref="A74" r:id="rId66" display="http://www.samsara-climbing.com/cat2017/male1/images/bihar.jpg"/>
    <hyperlink ref="A75" r:id="rId67" display="http://www.samsara-climbing.com/cat2017/male1/images/nandi.jpg"/>
    <hyperlink ref="A76" r:id="rId68" display="http://www.samsara-climbing.com/cat2017/male1/images/rovinj.jpg"/>
    <hyperlink ref="A77" r:id="rId69" display="http://www.samsara-climbing.com/cat2017/male1/images/cuvier.jpg"/>
    <hyperlink ref="A78" r:id="rId70" display="http://www.samsara-climbing.com/cat2017/male1/images/sahai.jpg"/>
    <hyperlink ref="A80" r:id="rId71" display="http://www.samsara-climbing.com/cat2017/male1/images/Melun.jpg"/>
    <hyperlink ref="A81" r:id="rId72" display="http://www.samsara-climbing.com/cat2017/male1/images/bebe.jpg"/>
    <hyperlink ref="A82" r:id="rId73" display="http://www.samsara-climbing.com/cat2017/male1/images/Jade.jpg"/>
    <hyperlink ref="A83" r:id="rId74" display="http://www.samsara-climbing.com/cat2017/male1/images/arjuna.jpg"/>
    <hyperlink ref="A84" r:id="rId75" display="http://www.samsara-climbing.com/cat2017/male1/images/bodhi.jpg"/>
    <hyperlink ref="A85" r:id="rId76" display="http://www.samsara-climbing.com/cat2017/male1/images/sikkim.jpg"/>
    <hyperlink ref="A86" r:id="rId77" display="http://www.samsara-climbing.com/cat2017/male1/images/kerala.jpg"/>
    <hyperlink ref="A88" r:id="rId78" display="http://www.samsara-climbing.com/cat2017/male1/images/avon.jpg"/>
    <hyperlink ref="A89" r:id="rId79" display="http://www.samsara-climbing.com/cat2017/male1/images/hibernatus.jpg"/>
    <hyperlink ref="A90" r:id="rId80" display="http://www.samsara-climbing.com/cat2017/male1/images/roli.jpg"/>
    <hyperlink ref="A91" r:id="rId81" display="http://www.samsara-climbing.com/cat2017/male1/images/pali.jpg"/>
    <hyperlink ref="A92" r:id="rId82" display="http://www.samsara-climbing.com/cat2017/male1/images/sita.jpg"/>
    <hyperlink ref="A93" r:id="rId83" display="http://www.samsara-climbing.com/cat2017/male1/images/loka.jpg"/>
    <hyperlink ref="A94" r:id="rId84" display="http://www.samsara-climbing.com/cat2017/male1/images/surat.jpg"/>
    <hyperlink ref="A95" r:id="rId85" display="http://www.samsara-climbing.com/cat2017/male1/images/Slate.jpg"/>
    <hyperlink ref="A96" r:id="rId86" display="http://www.samsara-climbing.com/cat2017/male1/images/dejko.jpg"/>
    <hyperlink ref="A97" r:id="rId87" display="http://www.samsara-climbing.com/cat2017/male1/images/big dragon.jpg"/>
    <hyperlink ref="A98" r:id="rId88" display="http://www.samsara-climbing.com/cat2017/male1/images/urs.jpg"/>
    <hyperlink ref="A99" r:id="rId89" display="http://www.samsara-climbing.com/cat2017/male1/images/Raven.jpg"/>
    <hyperlink ref="A100" r:id="rId90" display="http://www.samsara-climbing.com/cat2017/male1/images/ishwar.jpg"/>
    <hyperlink ref="A52" r:id="rId91" display="http://www.samsara-climbing.com/cat2017/male1/images/nutshell.jpg"/>
    <hyperlink ref="A56" r:id="rId92" display="http://www.samsara-climbing.com/cat2017/male1/images/lintvern.jpg"/>
    <hyperlink ref="A60" r:id="rId93" display="http://www.samsara-climbing.com/cat2017/male1/images/epic.jpg"/>
    <hyperlink ref="A61" r:id="rId94" display="http://www.samsara-climbing.com/cat2017/male1/images/lucky.jpg"/>
    <hyperlink ref="A62" r:id="rId95" display="http://www.samsara-climbing.com/cat2017/male1/images/mercury.jpg"/>
    <hyperlink ref="A79" r:id="rId96" display="http://www.samsara-climbing.com/cat2017/male1/images/pisco.jpg"/>
    <hyperlink ref="A87" r:id="rId97" display="http://www.samsara-climbing.com/cat2017/male1/images/solomun.jpg"/>
  </hyperlinks>
  <pageMargins left="0.75" right="0.75" top="1" bottom="1" header="0.5" footer="0.5"/>
  <pageSetup paperSize="9" orientation="landscape" horizontalDpi="300" verticalDpi="300" r:id="rId9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="130" zoomScaleNormal="130" workbookViewId="0">
      <pane ySplit="1" topLeftCell="A61" activePane="bottomLeft" state="frozen"/>
      <selection pane="bottomLeft" activeCell="B87" sqref="A1:XFD1048576"/>
    </sheetView>
  </sheetViews>
  <sheetFormatPr defaultRowHeight="12.75" x14ac:dyDescent="0.2"/>
  <cols>
    <col min="2" max="2" width="14" customWidth="1"/>
    <col min="3" max="6" width="9.140625" style="19"/>
    <col min="7" max="7" width="8.140625" style="19" customWidth="1"/>
    <col min="8" max="9" width="8.28515625" style="19" customWidth="1"/>
    <col min="10" max="10" width="12.7109375" customWidth="1"/>
  </cols>
  <sheetData>
    <row r="1" spans="1:17" x14ac:dyDescent="0.2">
      <c r="A1" s="83"/>
      <c r="B1" s="67" t="s">
        <v>46</v>
      </c>
      <c r="C1" s="84">
        <v>40</v>
      </c>
      <c r="D1" s="84">
        <v>50</v>
      </c>
      <c r="E1" s="84">
        <v>60</v>
      </c>
      <c r="F1" s="84">
        <v>70</v>
      </c>
      <c r="G1" s="84">
        <v>80</v>
      </c>
      <c r="H1" s="84">
        <v>90</v>
      </c>
      <c r="I1" s="84">
        <v>100</v>
      </c>
      <c r="J1" s="85" t="s">
        <v>256</v>
      </c>
      <c r="K1" s="86">
        <v>40</v>
      </c>
      <c r="L1" s="86">
        <v>50</v>
      </c>
      <c r="M1" s="86">
        <v>60</v>
      </c>
      <c r="N1" s="86">
        <v>70</v>
      </c>
      <c r="O1" s="86">
        <v>80</v>
      </c>
      <c r="P1" s="86">
        <v>90</v>
      </c>
      <c r="Q1" s="86">
        <v>100</v>
      </c>
    </row>
    <row r="2" spans="1:17" x14ac:dyDescent="0.2">
      <c r="A2" s="70">
        <v>1</v>
      </c>
      <c r="B2" s="63" t="s">
        <v>131</v>
      </c>
      <c r="C2" s="87"/>
      <c r="D2" s="87"/>
      <c r="E2" s="87"/>
      <c r="F2" s="87"/>
      <c r="G2" s="87"/>
      <c r="H2" s="87">
        <v>1</v>
      </c>
      <c r="I2" s="87"/>
      <c r="J2" s="70">
        <f>'Order form'!N3</f>
        <v>0</v>
      </c>
      <c r="K2" s="70">
        <f>J2*C2</f>
        <v>0</v>
      </c>
      <c r="L2" s="70">
        <f>D2*J2</f>
        <v>0</v>
      </c>
      <c r="M2" s="70">
        <f>E2*J2</f>
        <v>0</v>
      </c>
      <c r="N2" s="70">
        <f>F2*J2</f>
        <v>0</v>
      </c>
      <c r="O2" s="70">
        <f>G2*J2</f>
        <v>0</v>
      </c>
      <c r="P2" s="70">
        <f>H2*J2</f>
        <v>0</v>
      </c>
      <c r="Q2" s="70">
        <f>I2*J2</f>
        <v>0</v>
      </c>
    </row>
    <row r="3" spans="1:17" x14ac:dyDescent="0.2">
      <c r="A3" s="70"/>
      <c r="B3" s="63" t="s">
        <v>264</v>
      </c>
      <c r="C3" s="87"/>
      <c r="D3" s="87"/>
      <c r="E3" s="87"/>
      <c r="F3" s="87"/>
      <c r="G3" s="87"/>
      <c r="H3" s="87"/>
      <c r="I3" s="87"/>
      <c r="J3" s="70">
        <f>'Order form'!N4</f>
        <v>0</v>
      </c>
      <c r="K3" s="70">
        <f>J3*C3</f>
        <v>0</v>
      </c>
      <c r="L3" s="70">
        <f>D3*J3</f>
        <v>0</v>
      </c>
      <c r="M3" s="70">
        <f>E3*J3</f>
        <v>0</v>
      </c>
      <c r="N3" s="70">
        <f>F3*J3</f>
        <v>0</v>
      </c>
      <c r="O3" s="70">
        <f>G3*J3</f>
        <v>0</v>
      </c>
      <c r="P3" s="70">
        <f>H3*J3</f>
        <v>0</v>
      </c>
      <c r="Q3" s="70">
        <f>I3*J3</f>
        <v>0</v>
      </c>
    </row>
    <row r="4" spans="1:17" x14ac:dyDescent="0.2">
      <c r="A4" s="69">
        <v>2</v>
      </c>
      <c r="B4" s="63" t="s">
        <v>194</v>
      </c>
      <c r="C4" s="87"/>
      <c r="D4" s="87"/>
      <c r="E4" s="87"/>
      <c r="F4" s="87"/>
      <c r="G4" s="87"/>
      <c r="H4" s="87"/>
      <c r="I4" s="87"/>
      <c r="J4" s="70">
        <f>'Order form'!N5</f>
        <v>0</v>
      </c>
      <c r="K4" s="70">
        <f t="shared" ref="K4:K49" si="0">J4*C4</f>
        <v>0</v>
      </c>
      <c r="L4" s="70">
        <f t="shared" ref="L4:L49" si="1">D4*J4</f>
        <v>0</v>
      </c>
      <c r="M4" s="70">
        <f t="shared" ref="M4:M49" si="2">E4*J4</f>
        <v>0</v>
      </c>
      <c r="N4" s="70">
        <f t="shared" ref="N4:N49" si="3">F4*J4</f>
        <v>0</v>
      </c>
      <c r="O4" s="70">
        <f t="shared" ref="O4:O49" si="4">G4*J4</f>
        <v>0</v>
      </c>
      <c r="P4" s="70">
        <f t="shared" ref="P4:P49" si="5">H4*J4</f>
        <v>0</v>
      </c>
      <c r="Q4" s="70">
        <f t="shared" ref="Q4:Q49" si="6">I4*J4</f>
        <v>0</v>
      </c>
    </row>
    <row r="5" spans="1:17" x14ac:dyDescent="0.2">
      <c r="A5" s="69">
        <v>3</v>
      </c>
      <c r="B5" s="63" t="s">
        <v>193</v>
      </c>
      <c r="C5" s="87"/>
      <c r="D5" s="87"/>
      <c r="E5" s="87"/>
      <c r="F5" s="87"/>
      <c r="G5" s="87"/>
      <c r="H5" s="87"/>
      <c r="I5" s="87"/>
      <c r="J5" s="70">
        <f>'Order form'!N6</f>
        <v>0</v>
      </c>
      <c r="K5" s="70">
        <f t="shared" si="0"/>
        <v>0</v>
      </c>
      <c r="L5" s="70">
        <f t="shared" si="1"/>
        <v>0</v>
      </c>
      <c r="M5" s="70">
        <f t="shared" si="2"/>
        <v>0</v>
      </c>
      <c r="N5" s="70">
        <f t="shared" si="3"/>
        <v>0</v>
      </c>
      <c r="O5" s="70">
        <f t="shared" si="4"/>
        <v>0</v>
      </c>
      <c r="P5" s="70">
        <f t="shared" si="5"/>
        <v>0</v>
      </c>
      <c r="Q5" s="70">
        <f t="shared" si="6"/>
        <v>0</v>
      </c>
    </row>
    <row r="6" spans="1:17" x14ac:dyDescent="0.2">
      <c r="A6" s="69">
        <v>4</v>
      </c>
      <c r="B6" s="63" t="s">
        <v>190</v>
      </c>
      <c r="C6" s="87"/>
      <c r="D6" s="87"/>
      <c r="E6" s="87"/>
      <c r="F6" s="87"/>
      <c r="G6" s="87"/>
      <c r="H6" s="87"/>
      <c r="I6" s="87"/>
      <c r="J6" s="70">
        <f>'Order form'!N7</f>
        <v>0</v>
      </c>
      <c r="K6" s="70">
        <f t="shared" si="0"/>
        <v>0</v>
      </c>
      <c r="L6" s="70">
        <f t="shared" si="1"/>
        <v>0</v>
      </c>
      <c r="M6" s="70">
        <f t="shared" si="2"/>
        <v>0</v>
      </c>
      <c r="N6" s="70">
        <f t="shared" si="3"/>
        <v>0</v>
      </c>
      <c r="O6" s="70">
        <f t="shared" si="4"/>
        <v>0</v>
      </c>
      <c r="P6" s="70">
        <f t="shared" si="5"/>
        <v>0</v>
      </c>
      <c r="Q6" s="70">
        <f t="shared" si="6"/>
        <v>0</v>
      </c>
    </row>
    <row r="7" spans="1:17" x14ac:dyDescent="0.2">
      <c r="A7" s="69">
        <v>5</v>
      </c>
      <c r="B7" s="63" t="s">
        <v>192</v>
      </c>
      <c r="C7" s="87"/>
      <c r="D7" s="87"/>
      <c r="E7" s="87"/>
      <c r="F7" s="87"/>
      <c r="G7" s="87"/>
      <c r="H7" s="87"/>
      <c r="I7" s="87"/>
      <c r="J7" s="70">
        <f>'Order form'!N8</f>
        <v>0</v>
      </c>
      <c r="K7" s="70">
        <f t="shared" si="0"/>
        <v>0</v>
      </c>
      <c r="L7" s="70">
        <f t="shared" si="1"/>
        <v>0</v>
      </c>
      <c r="M7" s="70">
        <f t="shared" si="2"/>
        <v>0</v>
      </c>
      <c r="N7" s="70">
        <f t="shared" si="3"/>
        <v>0</v>
      </c>
      <c r="O7" s="70">
        <f t="shared" si="4"/>
        <v>0</v>
      </c>
      <c r="P7" s="70">
        <f t="shared" si="5"/>
        <v>0</v>
      </c>
      <c r="Q7" s="70">
        <f t="shared" si="6"/>
        <v>0</v>
      </c>
    </row>
    <row r="8" spans="1:17" x14ac:dyDescent="0.2">
      <c r="A8" s="69">
        <v>6</v>
      </c>
      <c r="B8" s="63" t="s">
        <v>188</v>
      </c>
      <c r="C8" s="87"/>
      <c r="D8" s="87"/>
      <c r="E8" s="87"/>
      <c r="F8" s="87"/>
      <c r="G8" s="87"/>
      <c r="H8" s="87"/>
      <c r="I8" s="87"/>
      <c r="J8" s="70">
        <f>'Order form'!N9</f>
        <v>0</v>
      </c>
      <c r="K8" s="70">
        <f t="shared" si="0"/>
        <v>0</v>
      </c>
      <c r="L8" s="70">
        <f t="shared" si="1"/>
        <v>0</v>
      </c>
      <c r="M8" s="70">
        <f t="shared" si="2"/>
        <v>0</v>
      </c>
      <c r="N8" s="70">
        <f t="shared" si="3"/>
        <v>0</v>
      </c>
      <c r="O8" s="70">
        <f t="shared" si="4"/>
        <v>0</v>
      </c>
      <c r="P8" s="70">
        <f t="shared" si="5"/>
        <v>0</v>
      </c>
      <c r="Q8" s="70">
        <f t="shared" si="6"/>
        <v>0</v>
      </c>
    </row>
    <row r="9" spans="1:17" x14ac:dyDescent="0.2">
      <c r="A9" s="70">
        <v>7</v>
      </c>
      <c r="B9" s="71" t="s">
        <v>89</v>
      </c>
      <c r="C9" s="87"/>
      <c r="D9" s="87"/>
      <c r="E9" s="87"/>
      <c r="F9" s="87">
        <v>2</v>
      </c>
      <c r="G9" s="87"/>
      <c r="H9" s="87"/>
      <c r="I9" s="87"/>
      <c r="J9" s="70">
        <f>'Order form'!N10</f>
        <v>0</v>
      </c>
      <c r="K9" s="70">
        <f t="shared" si="0"/>
        <v>0</v>
      </c>
      <c r="L9" s="70">
        <f t="shared" si="1"/>
        <v>0</v>
      </c>
      <c r="M9" s="70">
        <f t="shared" si="2"/>
        <v>0</v>
      </c>
      <c r="N9" s="70">
        <f t="shared" si="3"/>
        <v>0</v>
      </c>
      <c r="O9" s="70">
        <f t="shared" si="4"/>
        <v>0</v>
      </c>
      <c r="P9" s="70">
        <f t="shared" si="5"/>
        <v>0</v>
      </c>
      <c r="Q9" s="70">
        <f t="shared" si="6"/>
        <v>0</v>
      </c>
    </row>
    <row r="10" spans="1:17" x14ac:dyDescent="0.2">
      <c r="A10" s="70">
        <v>8</v>
      </c>
      <c r="B10" s="72" t="s">
        <v>126</v>
      </c>
      <c r="C10" s="87"/>
      <c r="D10" s="87"/>
      <c r="E10" s="87"/>
      <c r="F10" s="87"/>
      <c r="G10" s="87"/>
      <c r="H10" s="87">
        <v>1</v>
      </c>
      <c r="I10" s="87">
        <v>1</v>
      </c>
      <c r="J10" s="70">
        <f>'Order form'!N11</f>
        <v>0</v>
      </c>
      <c r="K10" s="70">
        <f t="shared" si="0"/>
        <v>0</v>
      </c>
      <c r="L10" s="70">
        <f t="shared" si="1"/>
        <v>0</v>
      </c>
      <c r="M10" s="70">
        <f t="shared" si="2"/>
        <v>0</v>
      </c>
      <c r="N10" s="70">
        <f t="shared" si="3"/>
        <v>0</v>
      </c>
      <c r="O10" s="70">
        <f t="shared" si="4"/>
        <v>0</v>
      </c>
      <c r="P10" s="70">
        <f t="shared" si="5"/>
        <v>0</v>
      </c>
      <c r="Q10" s="70">
        <f t="shared" si="6"/>
        <v>0</v>
      </c>
    </row>
    <row r="11" spans="1:17" x14ac:dyDescent="0.2">
      <c r="A11" s="70">
        <v>9</v>
      </c>
      <c r="B11" s="63" t="s">
        <v>138</v>
      </c>
      <c r="C11" s="87"/>
      <c r="D11" s="87"/>
      <c r="E11" s="87">
        <v>1</v>
      </c>
      <c r="F11" s="87">
        <v>1</v>
      </c>
      <c r="G11" s="87"/>
      <c r="H11" s="87"/>
      <c r="I11" s="87"/>
      <c r="J11" s="70">
        <f>'Order form'!N12</f>
        <v>0</v>
      </c>
      <c r="K11" s="70">
        <f t="shared" si="0"/>
        <v>0</v>
      </c>
      <c r="L11" s="70">
        <f t="shared" si="1"/>
        <v>0</v>
      </c>
      <c r="M11" s="70">
        <f t="shared" si="2"/>
        <v>0</v>
      </c>
      <c r="N11" s="70">
        <f t="shared" si="3"/>
        <v>0</v>
      </c>
      <c r="O11" s="70">
        <f t="shared" si="4"/>
        <v>0</v>
      </c>
      <c r="P11" s="70">
        <f t="shared" si="5"/>
        <v>0</v>
      </c>
      <c r="Q11" s="70">
        <f t="shared" si="6"/>
        <v>0</v>
      </c>
    </row>
    <row r="12" spans="1:17" x14ac:dyDescent="0.2">
      <c r="A12" s="70">
        <v>10</v>
      </c>
      <c r="B12" s="63" t="s">
        <v>181</v>
      </c>
      <c r="C12" s="87">
        <v>1</v>
      </c>
      <c r="D12" s="87">
        <v>1</v>
      </c>
      <c r="E12" s="87"/>
      <c r="F12" s="87"/>
      <c r="G12" s="87"/>
      <c r="H12" s="87"/>
      <c r="I12" s="87"/>
      <c r="J12" s="70">
        <f>'Order form'!N13</f>
        <v>0</v>
      </c>
      <c r="K12" s="70">
        <f t="shared" si="0"/>
        <v>0</v>
      </c>
      <c r="L12" s="70">
        <f t="shared" si="1"/>
        <v>0</v>
      </c>
      <c r="M12" s="70">
        <f t="shared" si="2"/>
        <v>0</v>
      </c>
      <c r="N12" s="70">
        <f t="shared" si="3"/>
        <v>0</v>
      </c>
      <c r="O12" s="70">
        <f t="shared" si="4"/>
        <v>0</v>
      </c>
      <c r="P12" s="70">
        <f t="shared" si="5"/>
        <v>0</v>
      </c>
      <c r="Q12" s="70">
        <f t="shared" si="6"/>
        <v>0</v>
      </c>
    </row>
    <row r="13" spans="1:17" x14ac:dyDescent="0.2">
      <c r="A13" s="70">
        <v>11</v>
      </c>
      <c r="B13" s="63" t="s">
        <v>171</v>
      </c>
      <c r="C13" s="87"/>
      <c r="D13" s="87"/>
      <c r="E13" s="87">
        <v>1</v>
      </c>
      <c r="F13" s="87">
        <v>1</v>
      </c>
      <c r="G13" s="87"/>
      <c r="H13" s="87"/>
      <c r="I13" s="87"/>
      <c r="J13" s="70">
        <f>'Order form'!N14</f>
        <v>0</v>
      </c>
      <c r="K13" s="70">
        <f t="shared" si="0"/>
        <v>0</v>
      </c>
      <c r="L13" s="70">
        <f t="shared" si="1"/>
        <v>0</v>
      </c>
      <c r="M13" s="70">
        <f t="shared" si="2"/>
        <v>0</v>
      </c>
      <c r="N13" s="70">
        <f t="shared" si="3"/>
        <v>0</v>
      </c>
      <c r="O13" s="70">
        <f t="shared" si="4"/>
        <v>0</v>
      </c>
      <c r="P13" s="70">
        <f t="shared" si="5"/>
        <v>0</v>
      </c>
      <c r="Q13" s="70">
        <f t="shared" si="6"/>
        <v>0</v>
      </c>
    </row>
    <row r="14" spans="1:17" x14ac:dyDescent="0.2">
      <c r="A14" s="70">
        <v>12</v>
      </c>
      <c r="B14" s="63" t="s">
        <v>173</v>
      </c>
      <c r="C14" s="87"/>
      <c r="D14" s="87">
        <v>1</v>
      </c>
      <c r="E14" s="87">
        <v>1</v>
      </c>
      <c r="F14" s="87"/>
      <c r="G14" s="87"/>
      <c r="H14" s="87"/>
      <c r="I14" s="87"/>
      <c r="J14" s="70">
        <f>'Order form'!N15</f>
        <v>0</v>
      </c>
      <c r="K14" s="70">
        <f t="shared" si="0"/>
        <v>0</v>
      </c>
      <c r="L14" s="70">
        <f t="shared" si="1"/>
        <v>0</v>
      </c>
      <c r="M14" s="70">
        <f t="shared" si="2"/>
        <v>0</v>
      </c>
      <c r="N14" s="70">
        <f t="shared" si="3"/>
        <v>0</v>
      </c>
      <c r="O14" s="70">
        <f t="shared" si="4"/>
        <v>0</v>
      </c>
      <c r="P14" s="70">
        <f t="shared" si="5"/>
        <v>0</v>
      </c>
      <c r="Q14" s="70">
        <f t="shared" si="6"/>
        <v>0</v>
      </c>
    </row>
    <row r="15" spans="1:17" x14ac:dyDescent="0.2">
      <c r="A15" s="69">
        <v>13</v>
      </c>
      <c r="B15" s="63" t="s">
        <v>221</v>
      </c>
      <c r="C15" s="87"/>
      <c r="D15" s="87"/>
      <c r="E15" s="87">
        <v>1</v>
      </c>
      <c r="F15" s="87">
        <v>2</v>
      </c>
      <c r="G15" s="87">
        <v>2</v>
      </c>
      <c r="H15" s="87"/>
      <c r="I15" s="87"/>
      <c r="J15" s="70">
        <f>'Order form'!N16</f>
        <v>0</v>
      </c>
      <c r="K15" s="70">
        <f t="shared" si="0"/>
        <v>0</v>
      </c>
      <c r="L15" s="70">
        <f t="shared" si="1"/>
        <v>0</v>
      </c>
      <c r="M15" s="70">
        <f t="shared" si="2"/>
        <v>0</v>
      </c>
      <c r="N15" s="70">
        <f t="shared" si="3"/>
        <v>0</v>
      </c>
      <c r="O15" s="70">
        <f t="shared" si="4"/>
        <v>0</v>
      </c>
      <c r="P15" s="70">
        <f t="shared" si="5"/>
        <v>0</v>
      </c>
      <c r="Q15" s="70">
        <f t="shared" si="6"/>
        <v>0</v>
      </c>
    </row>
    <row r="16" spans="1:17" x14ac:dyDescent="0.2">
      <c r="A16" s="69">
        <v>14</v>
      </c>
      <c r="B16" s="63" t="s">
        <v>220</v>
      </c>
      <c r="C16" s="87"/>
      <c r="D16" s="87"/>
      <c r="E16" s="87">
        <v>4</v>
      </c>
      <c r="F16" s="87"/>
      <c r="G16" s="87"/>
      <c r="H16" s="87">
        <v>1</v>
      </c>
      <c r="I16" s="87"/>
      <c r="J16" s="70">
        <f>'Order form'!N17</f>
        <v>0</v>
      </c>
      <c r="K16" s="70">
        <f t="shared" si="0"/>
        <v>0</v>
      </c>
      <c r="L16" s="70">
        <f t="shared" si="1"/>
        <v>0</v>
      </c>
      <c r="M16" s="70">
        <f t="shared" si="2"/>
        <v>0</v>
      </c>
      <c r="N16" s="70">
        <f t="shared" si="3"/>
        <v>0</v>
      </c>
      <c r="O16" s="70">
        <f t="shared" si="4"/>
        <v>0</v>
      </c>
      <c r="P16" s="70">
        <f t="shared" si="5"/>
        <v>0</v>
      </c>
      <c r="Q16" s="70">
        <f t="shared" si="6"/>
        <v>0</v>
      </c>
    </row>
    <row r="17" spans="1:17" x14ac:dyDescent="0.2">
      <c r="A17" s="70">
        <v>15</v>
      </c>
      <c r="B17" s="71" t="s">
        <v>153</v>
      </c>
      <c r="C17" s="87"/>
      <c r="D17" s="87"/>
      <c r="E17" s="87"/>
      <c r="F17" s="87">
        <v>3</v>
      </c>
      <c r="G17" s="87">
        <v>1</v>
      </c>
      <c r="H17" s="87"/>
      <c r="I17" s="87">
        <v>1</v>
      </c>
      <c r="J17" s="70">
        <f>'Order form'!N18</f>
        <v>0</v>
      </c>
      <c r="K17" s="70">
        <f t="shared" si="0"/>
        <v>0</v>
      </c>
      <c r="L17" s="70">
        <f t="shared" si="1"/>
        <v>0</v>
      </c>
      <c r="M17" s="70">
        <f t="shared" si="2"/>
        <v>0</v>
      </c>
      <c r="N17" s="70">
        <f t="shared" si="3"/>
        <v>0</v>
      </c>
      <c r="O17" s="70">
        <f t="shared" si="4"/>
        <v>0</v>
      </c>
      <c r="P17" s="70">
        <f t="shared" si="5"/>
        <v>0</v>
      </c>
      <c r="Q17" s="70">
        <f t="shared" si="6"/>
        <v>0</v>
      </c>
    </row>
    <row r="18" spans="1:17" x14ac:dyDescent="0.2">
      <c r="A18" s="70"/>
      <c r="B18" s="71" t="s">
        <v>266</v>
      </c>
      <c r="C18" s="87"/>
      <c r="D18" s="87"/>
      <c r="E18" s="87"/>
      <c r="F18" s="87"/>
      <c r="G18" s="87">
        <v>4</v>
      </c>
      <c r="H18" s="87">
        <v>1</v>
      </c>
      <c r="I18" s="87"/>
      <c r="J18" s="70">
        <f>'Order form'!N19</f>
        <v>0</v>
      </c>
      <c r="K18" s="70">
        <f t="shared" si="0"/>
        <v>0</v>
      </c>
      <c r="L18" s="70">
        <f t="shared" si="1"/>
        <v>0</v>
      </c>
      <c r="M18" s="70">
        <f t="shared" si="2"/>
        <v>0</v>
      </c>
      <c r="N18" s="70">
        <f t="shared" si="3"/>
        <v>0</v>
      </c>
      <c r="O18" s="70">
        <f t="shared" si="4"/>
        <v>0</v>
      </c>
      <c r="P18" s="70">
        <f t="shared" si="5"/>
        <v>0</v>
      </c>
      <c r="Q18" s="70">
        <f t="shared" si="6"/>
        <v>0</v>
      </c>
    </row>
    <row r="19" spans="1:17" x14ac:dyDescent="0.2">
      <c r="A19" s="70">
        <v>16</v>
      </c>
      <c r="B19" s="71" t="s">
        <v>24</v>
      </c>
      <c r="C19" s="87"/>
      <c r="D19" s="87">
        <v>1</v>
      </c>
      <c r="E19" s="87">
        <v>2</v>
      </c>
      <c r="F19" s="87">
        <v>2</v>
      </c>
      <c r="G19" s="87">
        <v>1</v>
      </c>
      <c r="H19" s="87"/>
      <c r="I19" s="87"/>
      <c r="J19" s="70">
        <f>'Order form'!N20</f>
        <v>0</v>
      </c>
      <c r="K19" s="70">
        <f t="shared" si="0"/>
        <v>0</v>
      </c>
      <c r="L19" s="70">
        <f t="shared" si="1"/>
        <v>0</v>
      </c>
      <c r="M19" s="70">
        <f t="shared" si="2"/>
        <v>0</v>
      </c>
      <c r="N19" s="70">
        <f t="shared" si="3"/>
        <v>0</v>
      </c>
      <c r="O19" s="70">
        <f t="shared" si="4"/>
        <v>0</v>
      </c>
      <c r="P19" s="70">
        <f t="shared" si="5"/>
        <v>0</v>
      </c>
      <c r="Q19" s="70">
        <f t="shared" si="6"/>
        <v>0</v>
      </c>
    </row>
    <row r="20" spans="1:17" x14ac:dyDescent="0.2">
      <c r="A20" s="70"/>
      <c r="B20" s="71" t="s">
        <v>269</v>
      </c>
      <c r="C20" s="87"/>
      <c r="D20" s="87"/>
      <c r="E20" s="87"/>
      <c r="F20" s="87"/>
      <c r="G20" s="87">
        <v>4</v>
      </c>
      <c r="H20" s="87">
        <v>1</v>
      </c>
      <c r="I20" s="87"/>
      <c r="J20" s="70">
        <f>'Order form'!N21</f>
        <v>0</v>
      </c>
      <c r="K20" s="70">
        <f t="shared" si="0"/>
        <v>0</v>
      </c>
      <c r="L20" s="70">
        <f t="shared" si="1"/>
        <v>0</v>
      </c>
      <c r="M20" s="70">
        <f t="shared" si="2"/>
        <v>0</v>
      </c>
      <c r="N20" s="70">
        <f t="shared" si="3"/>
        <v>0</v>
      </c>
      <c r="O20" s="70">
        <f t="shared" si="4"/>
        <v>0</v>
      </c>
      <c r="P20" s="70">
        <f t="shared" si="5"/>
        <v>0</v>
      </c>
      <c r="Q20" s="70">
        <f t="shared" si="6"/>
        <v>0</v>
      </c>
    </row>
    <row r="21" spans="1:17" x14ac:dyDescent="0.2">
      <c r="A21" s="69">
        <v>17</v>
      </c>
      <c r="B21" s="75" t="s">
        <v>217</v>
      </c>
      <c r="C21" s="87"/>
      <c r="D21" s="87"/>
      <c r="E21" s="87"/>
      <c r="F21" s="87">
        <v>5</v>
      </c>
      <c r="G21" s="87"/>
      <c r="H21" s="87"/>
      <c r="I21" s="87"/>
      <c r="J21" s="70">
        <f>'Order form'!N22</f>
        <v>0</v>
      </c>
      <c r="K21" s="70">
        <f t="shared" si="0"/>
        <v>0</v>
      </c>
      <c r="L21" s="70">
        <f t="shared" si="1"/>
        <v>0</v>
      </c>
      <c r="M21" s="70">
        <f t="shared" si="2"/>
        <v>0</v>
      </c>
      <c r="N21" s="70">
        <f t="shared" si="3"/>
        <v>0</v>
      </c>
      <c r="O21" s="70">
        <f t="shared" si="4"/>
        <v>0</v>
      </c>
      <c r="P21" s="70">
        <f t="shared" si="5"/>
        <v>0</v>
      </c>
      <c r="Q21" s="70">
        <f t="shared" si="6"/>
        <v>0</v>
      </c>
    </row>
    <row r="22" spans="1:17" x14ac:dyDescent="0.2">
      <c r="A22" s="69">
        <v>18</v>
      </c>
      <c r="B22" s="75" t="s">
        <v>224</v>
      </c>
      <c r="C22" s="87"/>
      <c r="D22" s="87">
        <v>4</v>
      </c>
      <c r="E22" s="87">
        <v>3</v>
      </c>
      <c r="F22" s="87">
        <v>2</v>
      </c>
      <c r="G22" s="87">
        <v>1</v>
      </c>
      <c r="H22" s="87"/>
      <c r="I22" s="87"/>
      <c r="J22" s="70">
        <f>'Order form'!N23</f>
        <v>0</v>
      </c>
      <c r="K22" s="70">
        <f t="shared" si="0"/>
        <v>0</v>
      </c>
      <c r="L22" s="70">
        <f t="shared" si="1"/>
        <v>0</v>
      </c>
      <c r="M22" s="70">
        <f t="shared" si="2"/>
        <v>0</v>
      </c>
      <c r="N22" s="70">
        <f t="shared" si="3"/>
        <v>0</v>
      </c>
      <c r="O22" s="70">
        <f t="shared" si="4"/>
        <v>0</v>
      </c>
      <c r="P22" s="70">
        <f t="shared" si="5"/>
        <v>0</v>
      </c>
      <c r="Q22" s="70">
        <f t="shared" si="6"/>
        <v>0</v>
      </c>
    </row>
    <row r="23" spans="1:17" x14ac:dyDescent="0.2">
      <c r="A23" s="70">
        <v>19</v>
      </c>
      <c r="B23" s="71" t="s">
        <v>71</v>
      </c>
      <c r="C23" s="87"/>
      <c r="D23" s="87">
        <v>5</v>
      </c>
      <c r="E23" s="87">
        <v>2</v>
      </c>
      <c r="F23" s="87">
        <v>3</v>
      </c>
      <c r="G23" s="87"/>
      <c r="H23" s="87"/>
      <c r="I23" s="87"/>
      <c r="J23" s="70">
        <f>'Order form'!N24</f>
        <v>0</v>
      </c>
      <c r="K23" s="70">
        <f t="shared" si="0"/>
        <v>0</v>
      </c>
      <c r="L23" s="70">
        <f t="shared" si="1"/>
        <v>0</v>
      </c>
      <c r="M23" s="70">
        <f t="shared" si="2"/>
        <v>0</v>
      </c>
      <c r="N23" s="70">
        <f t="shared" si="3"/>
        <v>0</v>
      </c>
      <c r="O23" s="70">
        <f t="shared" si="4"/>
        <v>0</v>
      </c>
      <c r="P23" s="70">
        <f t="shared" si="5"/>
        <v>0</v>
      </c>
      <c r="Q23" s="70">
        <f t="shared" si="6"/>
        <v>0</v>
      </c>
    </row>
    <row r="24" spans="1:17" x14ac:dyDescent="0.2">
      <c r="A24" s="70">
        <v>20</v>
      </c>
      <c r="B24" s="72" t="s">
        <v>148</v>
      </c>
      <c r="C24" s="87"/>
      <c r="D24" s="87">
        <v>1</v>
      </c>
      <c r="E24" s="87">
        <v>2</v>
      </c>
      <c r="F24" s="87">
        <v>2</v>
      </c>
      <c r="G24" s="87"/>
      <c r="H24" s="87"/>
      <c r="I24" s="87"/>
      <c r="J24" s="70">
        <f>'Order form'!N25</f>
        <v>0</v>
      </c>
      <c r="K24" s="70">
        <f t="shared" si="0"/>
        <v>0</v>
      </c>
      <c r="L24" s="70">
        <f t="shared" si="1"/>
        <v>0</v>
      </c>
      <c r="M24" s="70">
        <f t="shared" si="2"/>
        <v>0</v>
      </c>
      <c r="N24" s="70">
        <f t="shared" si="3"/>
        <v>0</v>
      </c>
      <c r="O24" s="70">
        <f t="shared" si="4"/>
        <v>0</v>
      </c>
      <c r="P24" s="70">
        <f t="shared" si="5"/>
        <v>0</v>
      </c>
      <c r="Q24" s="70">
        <f t="shared" si="6"/>
        <v>0</v>
      </c>
    </row>
    <row r="25" spans="1:17" x14ac:dyDescent="0.2">
      <c r="A25" s="70">
        <v>21</v>
      </c>
      <c r="B25" s="71" t="s">
        <v>31</v>
      </c>
      <c r="C25" s="87">
        <v>2</v>
      </c>
      <c r="D25" s="87">
        <v>2</v>
      </c>
      <c r="E25" s="87"/>
      <c r="F25" s="87">
        <v>1</v>
      </c>
      <c r="G25" s="87"/>
      <c r="H25" s="87"/>
      <c r="I25" s="87"/>
      <c r="J25" s="70">
        <f>'Order form'!N26</f>
        <v>0</v>
      </c>
      <c r="K25" s="70">
        <f t="shared" si="0"/>
        <v>0</v>
      </c>
      <c r="L25" s="70">
        <f t="shared" si="1"/>
        <v>0</v>
      </c>
      <c r="M25" s="70">
        <f t="shared" si="2"/>
        <v>0</v>
      </c>
      <c r="N25" s="70">
        <f t="shared" si="3"/>
        <v>0</v>
      </c>
      <c r="O25" s="70">
        <f t="shared" si="4"/>
        <v>0</v>
      </c>
      <c r="P25" s="70">
        <f t="shared" si="5"/>
        <v>0</v>
      </c>
      <c r="Q25" s="70">
        <f t="shared" si="6"/>
        <v>0</v>
      </c>
    </row>
    <row r="26" spans="1:17" ht="15" x14ac:dyDescent="0.25">
      <c r="A26" s="69">
        <v>22</v>
      </c>
      <c r="B26" s="63" t="s">
        <v>215</v>
      </c>
      <c r="C26" s="88">
        <v>1</v>
      </c>
      <c r="D26" s="88"/>
      <c r="E26" s="88">
        <v>3</v>
      </c>
      <c r="F26" s="88">
        <v>1</v>
      </c>
      <c r="G26" s="88"/>
      <c r="H26" s="88"/>
      <c r="I26" s="88"/>
      <c r="J26" s="70">
        <f>'Order form'!N27</f>
        <v>0</v>
      </c>
      <c r="K26" s="70">
        <f t="shared" si="0"/>
        <v>0</v>
      </c>
      <c r="L26" s="70">
        <f t="shared" si="1"/>
        <v>0</v>
      </c>
      <c r="M26" s="70">
        <f t="shared" si="2"/>
        <v>0</v>
      </c>
      <c r="N26" s="70">
        <f t="shared" si="3"/>
        <v>0</v>
      </c>
      <c r="O26" s="70">
        <f t="shared" si="4"/>
        <v>0</v>
      </c>
      <c r="P26" s="70">
        <f t="shared" si="5"/>
        <v>0</v>
      </c>
      <c r="Q26" s="70">
        <f t="shared" si="6"/>
        <v>0</v>
      </c>
    </row>
    <row r="27" spans="1:17" x14ac:dyDescent="0.2">
      <c r="A27" s="70">
        <v>23</v>
      </c>
      <c r="B27" s="63" t="s">
        <v>151</v>
      </c>
      <c r="C27" s="87"/>
      <c r="D27" s="87">
        <v>1</v>
      </c>
      <c r="E27" s="87">
        <v>3</v>
      </c>
      <c r="F27" s="87">
        <v>1</v>
      </c>
      <c r="G27" s="87"/>
      <c r="H27" s="87"/>
      <c r="I27" s="87"/>
      <c r="J27" s="70">
        <f>'Order form'!N28</f>
        <v>0</v>
      </c>
      <c r="K27" s="70">
        <f t="shared" si="0"/>
        <v>0</v>
      </c>
      <c r="L27" s="70">
        <f t="shared" si="1"/>
        <v>0</v>
      </c>
      <c r="M27" s="70">
        <f t="shared" si="2"/>
        <v>0</v>
      </c>
      <c r="N27" s="70">
        <f t="shared" si="3"/>
        <v>0</v>
      </c>
      <c r="O27" s="70">
        <f t="shared" si="4"/>
        <v>0</v>
      </c>
      <c r="P27" s="70">
        <f t="shared" si="5"/>
        <v>0</v>
      </c>
      <c r="Q27" s="70">
        <f t="shared" si="6"/>
        <v>0</v>
      </c>
    </row>
    <row r="28" spans="1:17" x14ac:dyDescent="0.2">
      <c r="A28" s="70">
        <v>24</v>
      </c>
      <c r="B28" s="71" t="s">
        <v>16</v>
      </c>
      <c r="C28" s="87"/>
      <c r="D28" s="87">
        <v>2</v>
      </c>
      <c r="E28" s="87">
        <v>2</v>
      </c>
      <c r="F28" s="87">
        <v>1</v>
      </c>
      <c r="G28" s="87"/>
      <c r="H28" s="87"/>
      <c r="I28" s="87"/>
      <c r="J28" s="70">
        <f>'Order form'!N29</f>
        <v>0</v>
      </c>
      <c r="K28" s="70">
        <f t="shared" si="0"/>
        <v>0</v>
      </c>
      <c r="L28" s="70">
        <f t="shared" si="1"/>
        <v>0</v>
      </c>
      <c r="M28" s="70">
        <f t="shared" si="2"/>
        <v>0</v>
      </c>
      <c r="N28" s="70">
        <f t="shared" si="3"/>
        <v>0</v>
      </c>
      <c r="O28" s="70">
        <f t="shared" si="4"/>
        <v>0</v>
      </c>
      <c r="P28" s="70">
        <f t="shared" si="5"/>
        <v>0</v>
      </c>
      <c r="Q28" s="70">
        <f t="shared" si="6"/>
        <v>0</v>
      </c>
    </row>
    <row r="29" spans="1:17" x14ac:dyDescent="0.2">
      <c r="A29" s="70">
        <v>25</v>
      </c>
      <c r="B29" s="71" t="s">
        <v>113</v>
      </c>
      <c r="C29" s="87"/>
      <c r="D29" s="87">
        <v>2</v>
      </c>
      <c r="E29" s="87"/>
      <c r="F29" s="87">
        <v>2</v>
      </c>
      <c r="G29" s="87">
        <v>1</v>
      </c>
      <c r="H29" s="87"/>
      <c r="I29" s="87"/>
      <c r="J29" s="70">
        <f>'Order form'!N30</f>
        <v>0</v>
      </c>
      <c r="K29" s="70">
        <f t="shared" si="0"/>
        <v>0</v>
      </c>
      <c r="L29" s="70">
        <f t="shared" si="1"/>
        <v>0</v>
      </c>
      <c r="M29" s="70">
        <f t="shared" si="2"/>
        <v>0</v>
      </c>
      <c r="N29" s="70">
        <f t="shared" si="3"/>
        <v>0</v>
      </c>
      <c r="O29" s="70">
        <f t="shared" si="4"/>
        <v>0</v>
      </c>
      <c r="P29" s="70">
        <f t="shared" si="5"/>
        <v>0</v>
      </c>
      <c r="Q29" s="70">
        <f t="shared" si="6"/>
        <v>0</v>
      </c>
    </row>
    <row r="30" spans="1:17" x14ac:dyDescent="0.2">
      <c r="A30" s="70">
        <v>26</v>
      </c>
      <c r="B30" s="71" t="s">
        <v>23</v>
      </c>
      <c r="C30" s="87"/>
      <c r="D30" s="87">
        <v>1</v>
      </c>
      <c r="E30" s="87">
        <v>2</v>
      </c>
      <c r="F30" s="87">
        <v>1</v>
      </c>
      <c r="G30" s="87">
        <v>1</v>
      </c>
      <c r="H30" s="87"/>
      <c r="I30" s="87"/>
      <c r="J30" s="70">
        <f>'Order form'!N31</f>
        <v>0</v>
      </c>
      <c r="K30" s="70">
        <f t="shared" si="0"/>
        <v>0</v>
      </c>
      <c r="L30" s="70">
        <f t="shared" si="1"/>
        <v>0</v>
      </c>
      <c r="M30" s="70">
        <f t="shared" si="2"/>
        <v>0</v>
      </c>
      <c r="N30" s="70">
        <f t="shared" si="3"/>
        <v>0</v>
      </c>
      <c r="O30" s="70">
        <f t="shared" si="4"/>
        <v>0</v>
      </c>
      <c r="P30" s="70">
        <f t="shared" si="5"/>
        <v>0</v>
      </c>
      <c r="Q30" s="70">
        <f t="shared" si="6"/>
        <v>0</v>
      </c>
    </row>
    <row r="31" spans="1:17" x14ac:dyDescent="0.2">
      <c r="A31" s="70">
        <v>27</v>
      </c>
      <c r="B31" s="71" t="s">
        <v>91</v>
      </c>
      <c r="C31" s="87">
        <v>1</v>
      </c>
      <c r="D31" s="87">
        <v>1</v>
      </c>
      <c r="E31" s="87">
        <v>3</v>
      </c>
      <c r="F31" s="87"/>
      <c r="G31" s="87"/>
      <c r="H31" s="87"/>
      <c r="I31" s="87"/>
      <c r="J31" s="70">
        <f>'Order form'!N32</f>
        <v>0</v>
      </c>
      <c r="K31" s="70">
        <f t="shared" si="0"/>
        <v>0</v>
      </c>
      <c r="L31" s="70">
        <f t="shared" si="1"/>
        <v>0</v>
      </c>
      <c r="M31" s="70">
        <f t="shared" si="2"/>
        <v>0</v>
      </c>
      <c r="N31" s="70">
        <f t="shared" si="3"/>
        <v>0</v>
      </c>
      <c r="O31" s="70">
        <f t="shared" si="4"/>
        <v>0</v>
      </c>
      <c r="P31" s="70">
        <f t="shared" si="5"/>
        <v>0</v>
      </c>
      <c r="Q31" s="70">
        <f t="shared" si="6"/>
        <v>0</v>
      </c>
    </row>
    <row r="32" spans="1:17" x14ac:dyDescent="0.2">
      <c r="A32" s="70">
        <v>28</v>
      </c>
      <c r="B32" s="71" t="s">
        <v>27</v>
      </c>
      <c r="C32" s="87"/>
      <c r="D32" s="87"/>
      <c r="E32" s="87">
        <v>3</v>
      </c>
      <c r="F32" s="87">
        <v>1</v>
      </c>
      <c r="G32" s="87">
        <v>1</v>
      </c>
      <c r="H32" s="87"/>
      <c r="I32" s="87"/>
      <c r="J32" s="70">
        <f>'Order form'!N33</f>
        <v>0</v>
      </c>
      <c r="K32" s="70">
        <f t="shared" si="0"/>
        <v>0</v>
      </c>
      <c r="L32" s="70">
        <f t="shared" si="1"/>
        <v>0</v>
      </c>
      <c r="M32" s="70">
        <f t="shared" si="2"/>
        <v>0</v>
      </c>
      <c r="N32" s="70">
        <f t="shared" si="3"/>
        <v>0</v>
      </c>
      <c r="O32" s="70">
        <f t="shared" si="4"/>
        <v>0</v>
      </c>
      <c r="P32" s="70">
        <f t="shared" si="5"/>
        <v>0</v>
      </c>
      <c r="Q32" s="70">
        <f t="shared" si="6"/>
        <v>0</v>
      </c>
    </row>
    <row r="33" spans="1:17" x14ac:dyDescent="0.2">
      <c r="A33" s="69">
        <v>29</v>
      </c>
      <c r="B33" s="75" t="s">
        <v>213</v>
      </c>
      <c r="C33" s="87">
        <v>1</v>
      </c>
      <c r="D33" s="87">
        <v>3</v>
      </c>
      <c r="E33" s="87">
        <v>1</v>
      </c>
      <c r="F33" s="87"/>
      <c r="G33" s="87"/>
      <c r="H33" s="87"/>
      <c r="I33" s="87"/>
      <c r="J33" s="70">
        <f>'Order form'!N34</f>
        <v>0</v>
      </c>
      <c r="K33" s="70">
        <f t="shared" si="0"/>
        <v>0</v>
      </c>
      <c r="L33" s="70">
        <f t="shared" si="1"/>
        <v>0</v>
      </c>
      <c r="M33" s="70">
        <f t="shared" si="2"/>
        <v>0</v>
      </c>
      <c r="N33" s="70">
        <f t="shared" si="3"/>
        <v>0</v>
      </c>
      <c r="O33" s="70">
        <f t="shared" si="4"/>
        <v>0</v>
      </c>
      <c r="P33" s="70">
        <f t="shared" si="5"/>
        <v>0</v>
      </c>
      <c r="Q33" s="70">
        <f t="shared" si="6"/>
        <v>0</v>
      </c>
    </row>
    <row r="34" spans="1:17" x14ac:dyDescent="0.2">
      <c r="A34" s="70">
        <v>30</v>
      </c>
      <c r="B34" s="71" t="s">
        <v>13</v>
      </c>
      <c r="C34" s="87"/>
      <c r="D34" s="87">
        <v>2</v>
      </c>
      <c r="E34" s="87">
        <v>1</v>
      </c>
      <c r="F34" s="87">
        <v>2</v>
      </c>
      <c r="G34" s="87"/>
      <c r="H34" s="87"/>
      <c r="I34" s="87"/>
      <c r="J34" s="70">
        <f>'Order form'!N35</f>
        <v>0</v>
      </c>
      <c r="K34" s="70">
        <f t="shared" si="0"/>
        <v>0</v>
      </c>
      <c r="L34" s="70">
        <f t="shared" si="1"/>
        <v>0</v>
      </c>
      <c r="M34" s="70">
        <f t="shared" si="2"/>
        <v>0</v>
      </c>
      <c r="N34" s="70">
        <f t="shared" si="3"/>
        <v>0</v>
      </c>
      <c r="O34" s="70">
        <f t="shared" si="4"/>
        <v>0</v>
      </c>
      <c r="P34" s="70">
        <f t="shared" si="5"/>
        <v>0</v>
      </c>
      <c r="Q34" s="70">
        <f t="shared" si="6"/>
        <v>0</v>
      </c>
    </row>
    <row r="35" spans="1:17" x14ac:dyDescent="0.2">
      <c r="A35" s="70"/>
      <c r="B35" s="71" t="s">
        <v>271</v>
      </c>
      <c r="C35" s="87"/>
      <c r="D35" s="87">
        <v>3</v>
      </c>
      <c r="E35" s="87">
        <v>1</v>
      </c>
      <c r="F35" s="87">
        <v>1</v>
      </c>
      <c r="G35" s="87"/>
      <c r="H35" s="87"/>
      <c r="I35" s="87"/>
      <c r="J35" s="70">
        <f>'Order form'!N36</f>
        <v>0</v>
      </c>
      <c r="K35" s="70">
        <f t="shared" si="0"/>
        <v>0</v>
      </c>
      <c r="L35" s="70">
        <f t="shared" si="1"/>
        <v>0</v>
      </c>
      <c r="M35" s="70">
        <f t="shared" si="2"/>
        <v>0</v>
      </c>
      <c r="N35" s="70">
        <f t="shared" si="3"/>
        <v>0</v>
      </c>
      <c r="O35" s="70">
        <f t="shared" si="4"/>
        <v>0</v>
      </c>
      <c r="P35" s="70">
        <f t="shared" si="5"/>
        <v>0</v>
      </c>
      <c r="Q35" s="70">
        <f t="shared" si="6"/>
        <v>0</v>
      </c>
    </row>
    <row r="36" spans="1:17" x14ac:dyDescent="0.2">
      <c r="A36" s="70">
        <v>31</v>
      </c>
      <c r="B36" s="71" t="s">
        <v>14</v>
      </c>
      <c r="C36" s="87">
        <v>2</v>
      </c>
      <c r="D36" s="87">
        <v>3</v>
      </c>
      <c r="E36" s="87"/>
      <c r="F36" s="87"/>
      <c r="G36" s="87"/>
      <c r="H36" s="87"/>
      <c r="I36" s="87"/>
      <c r="J36" s="70">
        <f>'Order form'!N37</f>
        <v>0</v>
      </c>
      <c r="K36" s="70">
        <f t="shared" si="0"/>
        <v>0</v>
      </c>
      <c r="L36" s="70">
        <f t="shared" si="1"/>
        <v>0</v>
      </c>
      <c r="M36" s="70">
        <f t="shared" si="2"/>
        <v>0</v>
      </c>
      <c r="N36" s="70">
        <f t="shared" si="3"/>
        <v>0</v>
      </c>
      <c r="O36" s="70">
        <f t="shared" si="4"/>
        <v>0</v>
      </c>
      <c r="P36" s="70">
        <f t="shared" si="5"/>
        <v>0</v>
      </c>
      <c r="Q36" s="70">
        <f t="shared" si="6"/>
        <v>0</v>
      </c>
    </row>
    <row r="37" spans="1:17" x14ac:dyDescent="0.2">
      <c r="A37" s="70">
        <v>32</v>
      </c>
      <c r="B37" s="71" t="s">
        <v>19</v>
      </c>
      <c r="C37" s="87">
        <v>7</v>
      </c>
      <c r="D37" s="87">
        <v>3</v>
      </c>
      <c r="E37" s="87"/>
      <c r="F37" s="87"/>
      <c r="G37" s="87"/>
      <c r="H37" s="87"/>
      <c r="I37" s="87"/>
      <c r="J37" s="70">
        <f>'Order form'!N38</f>
        <v>0</v>
      </c>
      <c r="K37" s="70">
        <f t="shared" si="0"/>
        <v>0</v>
      </c>
      <c r="L37" s="70">
        <f t="shared" si="1"/>
        <v>0</v>
      </c>
      <c r="M37" s="70">
        <f t="shared" si="2"/>
        <v>0</v>
      </c>
      <c r="N37" s="70">
        <f t="shared" si="3"/>
        <v>0</v>
      </c>
      <c r="O37" s="70">
        <f t="shared" si="4"/>
        <v>0</v>
      </c>
      <c r="P37" s="70">
        <f t="shared" si="5"/>
        <v>0</v>
      </c>
      <c r="Q37" s="70">
        <f t="shared" si="6"/>
        <v>0</v>
      </c>
    </row>
    <row r="38" spans="1:17" x14ac:dyDescent="0.2">
      <c r="A38" s="70">
        <v>33</v>
      </c>
      <c r="B38" s="71" t="s">
        <v>155</v>
      </c>
      <c r="C38" s="87">
        <v>1</v>
      </c>
      <c r="D38" s="87">
        <v>2</v>
      </c>
      <c r="E38" s="87"/>
      <c r="F38" s="87">
        <v>2</v>
      </c>
      <c r="G38" s="87">
        <v>2</v>
      </c>
      <c r="H38" s="87"/>
      <c r="I38" s="87"/>
      <c r="J38" s="70">
        <f>'Order form'!N39</f>
        <v>0</v>
      </c>
      <c r="K38" s="70">
        <f t="shared" si="0"/>
        <v>0</v>
      </c>
      <c r="L38" s="70">
        <f t="shared" si="1"/>
        <v>0</v>
      </c>
      <c r="M38" s="70">
        <f t="shared" si="2"/>
        <v>0</v>
      </c>
      <c r="N38" s="70">
        <f t="shared" si="3"/>
        <v>0</v>
      </c>
      <c r="O38" s="70">
        <f t="shared" si="4"/>
        <v>0</v>
      </c>
      <c r="P38" s="70">
        <f t="shared" si="5"/>
        <v>0</v>
      </c>
      <c r="Q38" s="70">
        <f t="shared" si="6"/>
        <v>0</v>
      </c>
    </row>
    <row r="39" spans="1:17" x14ac:dyDescent="0.2">
      <c r="A39" s="70">
        <v>34</v>
      </c>
      <c r="B39" s="63" t="s">
        <v>140</v>
      </c>
      <c r="C39" s="87">
        <v>4</v>
      </c>
      <c r="D39" s="87">
        <v>1</v>
      </c>
      <c r="E39" s="87">
        <v>3</v>
      </c>
      <c r="F39" s="87"/>
      <c r="G39" s="87"/>
      <c r="H39" s="87"/>
      <c r="I39" s="87"/>
      <c r="J39" s="70">
        <f>'Order form'!N40</f>
        <v>0</v>
      </c>
      <c r="K39" s="70">
        <f t="shared" si="0"/>
        <v>0</v>
      </c>
      <c r="L39" s="70">
        <f t="shared" si="1"/>
        <v>0</v>
      </c>
      <c r="M39" s="70">
        <f t="shared" si="2"/>
        <v>0</v>
      </c>
      <c r="N39" s="70">
        <f t="shared" si="3"/>
        <v>0</v>
      </c>
      <c r="O39" s="70">
        <f t="shared" si="4"/>
        <v>0</v>
      </c>
      <c r="P39" s="70">
        <f t="shared" si="5"/>
        <v>0</v>
      </c>
      <c r="Q39" s="70">
        <f t="shared" si="6"/>
        <v>0</v>
      </c>
    </row>
    <row r="40" spans="1:17" x14ac:dyDescent="0.2">
      <c r="A40" s="70">
        <v>35</v>
      </c>
      <c r="B40" s="63" t="s">
        <v>143</v>
      </c>
      <c r="C40" s="87">
        <v>2</v>
      </c>
      <c r="D40" s="87">
        <v>1</v>
      </c>
      <c r="E40" s="87">
        <v>1</v>
      </c>
      <c r="F40" s="87">
        <v>2</v>
      </c>
      <c r="G40" s="87"/>
      <c r="H40" s="87"/>
      <c r="I40" s="87"/>
      <c r="J40" s="70">
        <f>'Order form'!N41</f>
        <v>0</v>
      </c>
      <c r="K40" s="70">
        <f t="shared" si="0"/>
        <v>0</v>
      </c>
      <c r="L40" s="70">
        <f t="shared" si="1"/>
        <v>0</v>
      </c>
      <c r="M40" s="70">
        <f t="shared" si="2"/>
        <v>0</v>
      </c>
      <c r="N40" s="70">
        <f t="shared" si="3"/>
        <v>0</v>
      </c>
      <c r="O40" s="70">
        <f t="shared" si="4"/>
        <v>0</v>
      </c>
      <c r="P40" s="70">
        <f t="shared" si="5"/>
        <v>0</v>
      </c>
      <c r="Q40" s="70">
        <f t="shared" si="6"/>
        <v>0</v>
      </c>
    </row>
    <row r="41" spans="1:17" x14ac:dyDescent="0.2">
      <c r="A41" s="70">
        <v>36</v>
      </c>
      <c r="B41" s="71" t="s">
        <v>146</v>
      </c>
      <c r="C41" s="87">
        <v>2</v>
      </c>
      <c r="D41" s="87">
        <v>5</v>
      </c>
      <c r="E41" s="87">
        <v>3</v>
      </c>
      <c r="F41" s="87"/>
      <c r="G41" s="87"/>
      <c r="H41" s="87"/>
      <c r="I41" s="87"/>
      <c r="J41" s="70">
        <f>'Order form'!N42</f>
        <v>0</v>
      </c>
      <c r="K41" s="70">
        <f t="shared" si="0"/>
        <v>0</v>
      </c>
      <c r="L41" s="70">
        <f t="shared" si="1"/>
        <v>0</v>
      </c>
      <c r="M41" s="70">
        <f t="shared" si="2"/>
        <v>0</v>
      </c>
      <c r="N41" s="70">
        <f t="shared" si="3"/>
        <v>0</v>
      </c>
      <c r="O41" s="70">
        <f t="shared" si="4"/>
        <v>0</v>
      </c>
      <c r="P41" s="70">
        <f t="shared" si="5"/>
        <v>0</v>
      </c>
      <c r="Q41" s="70">
        <f t="shared" si="6"/>
        <v>0</v>
      </c>
    </row>
    <row r="42" spans="1:17" x14ac:dyDescent="0.2">
      <c r="A42" s="70">
        <v>37</v>
      </c>
      <c r="B42" s="71" t="s">
        <v>157</v>
      </c>
      <c r="C42" s="87">
        <v>2</v>
      </c>
      <c r="D42" s="87">
        <v>5</v>
      </c>
      <c r="E42" s="87">
        <v>1</v>
      </c>
      <c r="F42" s="87"/>
      <c r="G42" s="87"/>
      <c r="H42" s="87"/>
      <c r="I42" s="87"/>
      <c r="J42" s="70">
        <f>'Order form'!N43</f>
        <v>0</v>
      </c>
      <c r="K42" s="70">
        <f t="shared" si="0"/>
        <v>0</v>
      </c>
      <c r="L42" s="70">
        <f t="shared" si="1"/>
        <v>0</v>
      </c>
      <c r="M42" s="70">
        <f t="shared" si="2"/>
        <v>0</v>
      </c>
      <c r="N42" s="70">
        <f t="shared" si="3"/>
        <v>0</v>
      </c>
      <c r="O42" s="70">
        <f t="shared" si="4"/>
        <v>0</v>
      </c>
      <c r="P42" s="70">
        <f t="shared" si="5"/>
        <v>0</v>
      </c>
      <c r="Q42" s="70">
        <f t="shared" si="6"/>
        <v>0</v>
      </c>
    </row>
    <row r="43" spans="1:17" x14ac:dyDescent="0.2">
      <c r="A43" s="70">
        <v>38</v>
      </c>
      <c r="B43" s="71" t="s">
        <v>25</v>
      </c>
      <c r="C43" s="87">
        <v>7</v>
      </c>
      <c r="D43" s="87">
        <v>3</v>
      </c>
      <c r="E43" s="87"/>
      <c r="F43" s="87"/>
      <c r="G43" s="87"/>
      <c r="H43" s="87"/>
      <c r="I43" s="87"/>
      <c r="J43" s="70">
        <f>'Order form'!N44</f>
        <v>0</v>
      </c>
      <c r="K43" s="70">
        <f t="shared" si="0"/>
        <v>0</v>
      </c>
      <c r="L43" s="70">
        <f t="shared" si="1"/>
        <v>0</v>
      </c>
      <c r="M43" s="70">
        <f t="shared" si="2"/>
        <v>0</v>
      </c>
      <c r="N43" s="70">
        <f t="shared" si="3"/>
        <v>0</v>
      </c>
      <c r="O43" s="70">
        <f t="shared" si="4"/>
        <v>0</v>
      </c>
      <c r="P43" s="70">
        <f t="shared" si="5"/>
        <v>0</v>
      </c>
      <c r="Q43" s="70">
        <f t="shared" si="6"/>
        <v>0</v>
      </c>
    </row>
    <row r="44" spans="1:17" x14ac:dyDescent="0.2">
      <c r="A44" s="70">
        <v>39</v>
      </c>
      <c r="B44" s="78" t="s">
        <v>79</v>
      </c>
      <c r="C44" s="87">
        <v>8</v>
      </c>
      <c r="D44" s="87">
        <v>2</v>
      </c>
      <c r="E44" s="87"/>
      <c r="F44" s="87"/>
      <c r="G44" s="87"/>
      <c r="H44" s="87"/>
      <c r="I44" s="87"/>
      <c r="J44" s="70">
        <f>'Order form'!N45</f>
        <v>0</v>
      </c>
      <c r="K44" s="70">
        <f t="shared" si="0"/>
        <v>0</v>
      </c>
      <c r="L44" s="70">
        <f t="shared" si="1"/>
        <v>0</v>
      </c>
      <c r="M44" s="70">
        <f t="shared" si="2"/>
        <v>0</v>
      </c>
      <c r="N44" s="70">
        <f t="shared" si="3"/>
        <v>0</v>
      </c>
      <c r="O44" s="70">
        <f t="shared" si="4"/>
        <v>0</v>
      </c>
      <c r="P44" s="70">
        <f t="shared" si="5"/>
        <v>0</v>
      </c>
      <c r="Q44" s="70">
        <f t="shared" si="6"/>
        <v>0</v>
      </c>
    </row>
    <row r="45" spans="1:17" x14ac:dyDescent="0.2">
      <c r="A45" s="70">
        <v>40</v>
      </c>
      <c r="B45" s="71" t="s">
        <v>111</v>
      </c>
      <c r="C45" s="87">
        <v>5</v>
      </c>
      <c r="D45" s="87">
        <v>4</v>
      </c>
      <c r="E45" s="87">
        <v>1</v>
      </c>
      <c r="F45" s="87"/>
      <c r="G45" s="87"/>
      <c r="H45" s="87"/>
      <c r="I45" s="87"/>
      <c r="J45" s="70">
        <f>'Order form'!N46</f>
        <v>0</v>
      </c>
      <c r="K45" s="70">
        <f t="shared" si="0"/>
        <v>0</v>
      </c>
      <c r="L45" s="70">
        <f t="shared" si="1"/>
        <v>0</v>
      </c>
      <c r="M45" s="70">
        <f t="shared" si="2"/>
        <v>0</v>
      </c>
      <c r="N45" s="70">
        <f t="shared" si="3"/>
        <v>0</v>
      </c>
      <c r="O45" s="70">
        <f t="shared" si="4"/>
        <v>0</v>
      </c>
      <c r="P45" s="70">
        <f t="shared" si="5"/>
        <v>0</v>
      </c>
      <c r="Q45" s="70">
        <f t="shared" si="6"/>
        <v>0</v>
      </c>
    </row>
    <row r="46" spans="1:17" x14ac:dyDescent="0.2">
      <c r="A46" s="70">
        <v>41</v>
      </c>
      <c r="B46" s="71" t="s">
        <v>109</v>
      </c>
      <c r="C46" s="87">
        <v>5</v>
      </c>
      <c r="D46" s="87">
        <v>4</v>
      </c>
      <c r="E46" s="87">
        <v>1</v>
      </c>
      <c r="F46" s="87"/>
      <c r="G46" s="87"/>
      <c r="H46" s="87"/>
      <c r="I46" s="87"/>
      <c r="J46" s="70">
        <f>'Order form'!N47</f>
        <v>0</v>
      </c>
      <c r="K46" s="70">
        <f t="shared" si="0"/>
        <v>0</v>
      </c>
      <c r="L46" s="70">
        <f t="shared" si="1"/>
        <v>0</v>
      </c>
      <c r="M46" s="70">
        <f t="shared" si="2"/>
        <v>0</v>
      </c>
      <c r="N46" s="70">
        <f t="shared" si="3"/>
        <v>0</v>
      </c>
      <c r="O46" s="70">
        <f t="shared" si="4"/>
        <v>0</v>
      </c>
      <c r="P46" s="70">
        <f t="shared" si="5"/>
        <v>0</v>
      </c>
      <c r="Q46" s="70">
        <f t="shared" si="6"/>
        <v>0</v>
      </c>
    </row>
    <row r="47" spans="1:17" x14ac:dyDescent="0.2">
      <c r="A47" s="69">
        <v>42</v>
      </c>
      <c r="B47" s="63" t="s">
        <v>208</v>
      </c>
      <c r="C47" s="87"/>
      <c r="D47" s="87"/>
      <c r="E47" s="87"/>
      <c r="F47" s="87"/>
      <c r="G47" s="87"/>
      <c r="H47" s="87"/>
      <c r="I47" s="87"/>
      <c r="J47" s="70">
        <f>'Order form'!N48</f>
        <v>0</v>
      </c>
      <c r="K47" s="70">
        <f t="shared" si="0"/>
        <v>0</v>
      </c>
      <c r="L47" s="70">
        <f t="shared" si="1"/>
        <v>0</v>
      </c>
      <c r="M47" s="70">
        <f t="shared" si="2"/>
        <v>0</v>
      </c>
      <c r="N47" s="70">
        <f t="shared" si="3"/>
        <v>0</v>
      </c>
      <c r="O47" s="70">
        <f t="shared" si="4"/>
        <v>0</v>
      </c>
      <c r="P47" s="70">
        <f t="shared" si="5"/>
        <v>0</v>
      </c>
      <c r="Q47" s="70">
        <f t="shared" si="6"/>
        <v>0</v>
      </c>
    </row>
    <row r="48" spans="1:17" x14ac:dyDescent="0.2">
      <c r="A48" s="69">
        <v>43</v>
      </c>
      <c r="B48" s="63" t="s">
        <v>207</v>
      </c>
      <c r="C48" s="87"/>
      <c r="D48" s="87"/>
      <c r="E48" s="87"/>
      <c r="F48" s="87"/>
      <c r="G48" s="87"/>
      <c r="H48" s="87"/>
      <c r="I48" s="87"/>
      <c r="J48" s="70">
        <f>'Order form'!N49</f>
        <v>0</v>
      </c>
      <c r="K48" s="70">
        <f t="shared" si="0"/>
        <v>0</v>
      </c>
      <c r="L48" s="70">
        <f t="shared" si="1"/>
        <v>0</v>
      </c>
      <c r="M48" s="70">
        <f t="shared" si="2"/>
        <v>0</v>
      </c>
      <c r="N48" s="70">
        <f t="shared" si="3"/>
        <v>0</v>
      </c>
      <c r="O48" s="70">
        <f t="shared" si="4"/>
        <v>0</v>
      </c>
      <c r="P48" s="70">
        <f t="shared" si="5"/>
        <v>0</v>
      </c>
      <c r="Q48" s="70">
        <f t="shared" si="6"/>
        <v>0</v>
      </c>
    </row>
    <row r="49" spans="1:17" x14ac:dyDescent="0.2">
      <c r="A49" s="70">
        <v>44</v>
      </c>
      <c r="B49" s="71" t="s">
        <v>116</v>
      </c>
      <c r="C49" s="87"/>
      <c r="D49" s="87"/>
      <c r="E49" s="87"/>
      <c r="F49" s="87"/>
      <c r="G49" s="87"/>
      <c r="H49" s="87"/>
      <c r="I49" s="87"/>
      <c r="J49" s="70">
        <f>'Order form'!N50</f>
        <v>0</v>
      </c>
      <c r="K49" s="70">
        <f t="shared" si="0"/>
        <v>0</v>
      </c>
      <c r="L49" s="70">
        <f t="shared" si="1"/>
        <v>0</v>
      </c>
      <c r="M49" s="70">
        <f t="shared" si="2"/>
        <v>0</v>
      </c>
      <c r="N49" s="70">
        <f t="shared" si="3"/>
        <v>0</v>
      </c>
      <c r="O49" s="70">
        <f t="shared" si="4"/>
        <v>0</v>
      </c>
      <c r="P49" s="70">
        <f t="shared" si="5"/>
        <v>0</v>
      </c>
      <c r="Q49" s="70">
        <f t="shared" si="6"/>
        <v>0</v>
      </c>
    </row>
    <row r="50" spans="1:17" x14ac:dyDescent="0.2">
      <c r="A50" s="80"/>
      <c r="B50" s="81"/>
      <c r="C50" s="89"/>
      <c r="D50" s="89"/>
      <c r="E50" s="89"/>
      <c r="F50" s="89"/>
      <c r="G50" s="89"/>
      <c r="H50" s="89"/>
      <c r="I50" s="89"/>
      <c r="J50" s="68"/>
      <c r="K50" s="73">
        <f t="shared" ref="K50:Q50" si="7">SUM(K2:K49)</f>
        <v>0</v>
      </c>
      <c r="L50" s="73">
        <f t="shared" si="7"/>
        <v>0</v>
      </c>
      <c r="M50" s="73">
        <f t="shared" si="7"/>
        <v>0</v>
      </c>
      <c r="N50" s="73">
        <f t="shared" si="7"/>
        <v>0</v>
      </c>
      <c r="O50" s="73">
        <f t="shared" si="7"/>
        <v>0</v>
      </c>
      <c r="P50" s="73">
        <f t="shared" si="7"/>
        <v>0</v>
      </c>
      <c r="Q50" s="73">
        <f t="shared" si="7"/>
        <v>0</v>
      </c>
    </row>
    <row r="51" spans="1:17" x14ac:dyDescent="0.2">
      <c r="A51" s="80"/>
      <c r="B51" s="81" t="s">
        <v>228</v>
      </c>
      <c r="C51" s="89"/>
      <c r="D51" s="89"/>
      <c r="E51" s="89"/>
      <c r="F51" s="89"/>
      <c r="G51" s="89"/>
      <c r="H51" s="89"/>
      <c r="I51" s="89"/>
      <c r="J51" s="68"/>
      <c r="K51" s="68"/>
      <c r="L51" s="68"/>
      <c r="M51" s="68"/>
      <c r="N51" s="68"/>
      <c r="O51" s="68"/>
      <c r="P51" s="68"/>
      <c r="Q51" s="68"/>
    </row>
    <row r="52" spans="1:17" x14ac:dyDescent="0.2">
      <c r="A52" s="80"/>
      <c r="B52" s="71" t="s">
        <v>276</v>
      </c>
      <c r="C52" s="87">
        <v>2</v>
      </c>
      <c r="D52" s="87">
        <v>2</v>
      </c>
      <c r="E52" s="87">
        <v>6</v>
      </c>
      <c r="F52" s="146"/>
      <c r="G52" s="146"/>
      <c r="H52" s="146"/>
      <c r="I52" s="146"/>
      <c r="J52" s="70">
        <f>'Order form'!N51</f>
        <v>0</v>
      </c>
      <c r="K52" s="70">
        <f>C52*J52</f>
        <v>0</v>
      </c>
      <c r="L52" s="70">
        <f>D52*J52</f>
        <v>0</v>
      </c>
      <c r="M52" s="70">
        <f>E52*J52</f>
        <v>0</v>
      </c>
      <c r="N52" s="70">
        <f>F52*J52</f>
        <v>0</v>
      </c>
      <c r="O52" s="70">
        <f>G52*J52</f>
        <v>0</v>
      </c>
      <c r="P52" s="70">
        <f>H52*J52</f>
        <v>0</v>
      </c>
      <c r="Q52" s="70">
        <f>I52*J52</f>
        <v>0</v>
      </c>
    </row>
    <row r="53" spans="1:17" x14ac:dyDescent="0.2">
      <c r="A53" s="69">
        <v>1</v>
      </c>
      <c r="B53" s="63" t="s">
        <v>210</v>
      </c>
      <c r="C53" s="87">
        <v>1</v>
      </c>
      <c r="D53" s="87">
        <v>4</v>
      </c>
      <c r="F53" s="87">
        <v>1</v>
      </c>
      <c r="G53" s="87"/>
      <c r="H53" s="87"/>
      <c r="I53" s="90"/>
      <c r="J53" s="70">
        <f>'Order form'!N52</f>
        <v>0</v>
      </c>
      <c r="K53" s="70">
        <f>C53*J53</f>
        <v>0</v>
      </c>
      <c r="L53" s="70">
        <f>D53*J53</f>
        <v>0</v>
      </c>
      <c r="M53" s="70">
        <f>E52*J53</f>
        <v>0</v>
      </c>
      <c r="N53" s="70">
        <f>F53*J53</f>
        <v>0</v>
      </c>
      <c r="O53" s="70">
        <f>G53*J53</f>
        <v>0</v>
      </c>
      <c r="P53" s="70">
        <f>H53*J53</f>
        <v>0</v>
      </c>
      <c r="Q53" s="70">
        <f>I53*J53</f>
        <v>0</v>
      </c>
    </row>
    <row r="54" spans="1:17" x14ac:dyDescent="0.2">
      <c r="A54" s="70">
        <v>2</v>
      </c>
      <c r="B54" s="71" t="s">
        <v>20</v>
      </c>
      <c r="C54" s="87">
        <v>4</v>
      </c>
      <c r="D54" s="87">
        <v>4</v>
      </c>
      <c r="E54" s="87">
        <v>2</v>
      </c>
      <c r="F54" s="87"/>
      <c r="G54" s="87"/>
      <c r="H54" s="87"/>
      <c r="I54" s="90"/>
      <c r="J54" s="70">
        <f>'Order form'!N53</f>
        <v>0</v>
      </c>
      <c r="K54" s="70">
        <f t="shared" ref="K54:K100" si="8">C54*J54</f>
        <v>0</v>
      </c>
      <c r="L54" s="70">
        <f t="shared" ref="L54:L100" si="9">D54*J54</f>
        <v>0</v>
      </c>
      <c r="M54" s="70">
        <f t="shared" ref="M54:M100" si="10">E54*J54</f>
        <v>0</v>
      </c>
      <c r="N54" s="70">
        <f t="shared" ref="N54:N100" si="11">F54*J54</f>
        <v>0</v>
      </c>
      <c r="O54" s="70">
        <f t="shared" ref="O54:O99" si="12">G54*J54</f>
        <v>0</v>
      </c>
      <c r="P54" s="70">
        <f t="shared" ref="P54:P100" si="13">H54*J54</f>
        <v>0</v>
      </c>
      <c r="Q54" s="70">
        <f t="shared" ref="Q54:Q100" si="14">I54*J54</f>
        <v>0</v>
      </c>
    </row>
    <row r="55" spans="1:17" x14ac:dyDescent="0.2">
      <c r="A55" s="70">
        <v>3</v>
      </c>
      <c r="B55" s="71" t="s">
        <v>29</v>
      </c>
      <c r="C55" s="87">
        <v>3</v>
      </c>
      <c r="D55" s="87">
        <v>4</v>
      </c>
      <c r="E55" s="87">
        <v>3</v>
      </c>
      <c r="F55" s="87"/>
      <c r="G55" s="87"/>
      <c r="H55" s="87"/>
      <c r="I55" s="90"/>
      <c r="J55" s="70">
        <f>'Order form'!N54</f>
        <v>0</v>
      </c>
      <c r="K55" s="70">
        <f t="shared" si="8"/>
        <v>0</v>
      </c>
      <c r="L55" s="70">
        <f t="shared" si="9"/>
        <v>0</v>
      </c>
      <c r="M55" s="70">
        <f t="shared" si="10"/>
        <v>0</v>
      </c>
      <c r="N55" s="70">
        <f t="shared" si="11"/>
        <v>0</v>
      </c>
      <c r="O55" s="70">
        <f t="shared" si="12"/>
        <v>0</v>
      </c>
      <c r="P55" s="70">
        <f t="shared" si="13"/>
        <v>0</v>
      </c>
      <c r="Q55" s="70">
        <f t="shared" si="14"/>
        <v>0</v>
      </c>
    </row>
    <row r="56" spans="1:17" x14ac:dyDescent="0.2">
      <c r="A56" s="70"/>
      <c r="B56" s="71" t="s">
        <v>273</v>
      </c>
      <c r="C56" s="87">
        <v>1</v>
      </c>
      <c r="D56" s="87">
        <v>1</v>
      </c>
      <c r="E56" s="87">
        <v>6</v>
      </c>
      <c r="F56" s="87"/>
      <c r="G56" s="87"/>
      <c r="H56" s="87"/>
      <c r="I56" s="90"/>
      <c r="J56" s="70">
        <f>'Order form'!N55</f>
        <v>0</v>
      </c>
      <c r="K56" s="70">
        <f t="shared" si="8"/>
        <v>0</v>
      </c>
      <c r="L56" s="70">
        <f t="shared" si="9"/>
        <v>0</v>
      </c>
      <c r="M56" s="70">
        <f t="shared" si="10"/>
        <v>0</v>
      </c>
      <c r="N56" s="70">
        <f t="shared" si="11"/>
        <v>0</v>
      </c>
      <c r="O56" s="70">
        <f t="shared" si="12"/>
        <v>0</v>
      </c>
      <c r="P56" s="70">
        <f t="shared" si="13"/>
        <v>0</v>
      </c>
      <c r="Q56" s="70">
        <f t="shared" si="14"/>
        <v>0</v>
      </c>
    </row>
    <row r="57" spans="1:17" x14ac:dyDescent="0.2">
      <c r="A57" s="70">
        <v>4</v>
      </c>
      <c r="B57" s="71" t="s">
        <v>114</v>
      </c>
      <c r="C57" s="87">
        <v>4</v>
      </c>
      <c r="D57" s="87">
        <v>3</v>
      </c>
      <c r="E57" s="87"/>
      <c r="F57" s="87"/>
      <c r="G57" s="87"/>
      <c r="H57" s="87"/>
      <c r="I57" s="90"/>
      <c r="J57" s="70">
        <f>'Order form'!N56</f>
        <v>0</v>
      </c>
      <c r="K57" s="70">
        <f t="shared" si="8"/>
        <v>0</v>
      </c>
      <c r="L57" s="70">
        <f t="shared" si="9"/>
        <v>0</v>
      </c>
      <c r="M57" s="70">
        <f t="shared" si="10"/>
        <v>0</v>
      </c>
      <c r="N57" s="70">
        <f t="shared" si="11"/>
        <v>0</v>
      </c>
      <c r="O57" s="70">
        <f t="shared" si="12"/>
        <v>0</v>
      </c>
      <c r="P57" s="70">
        <f t="shared" si="13"/>
        <v>0</v>
      </c>
      <c r="Q57" s="70">
        <f t="shared" si="14"/>
        <v>0</v>
      </c>
    </row>
    <row r="58" spans="1:17" x14ac:dyDescent="0.2">
      <c r="A58" s="73">
        <v>5</v>
      </c>
      <c r="B58" s="71" t="s">
        <v>107</v>
      </c>
      <c r="C58" s="87">
        <v>4</v>
      </c>
      <c r="D58" s="87">
        <v>2</v>
      </c>
      <c r="E58" s="87"/>
      <c r="F58" s="87"/>
      <c r="G58" s="87"/>
      <c r="H58" s="87"/>
      <c r="I58" s="90"/>
      <c r="J58" s="70">
        <f>'Order form'!N57</f>
        <v>0</v>
      </c>
      <c r="K58" s="70">
        <f t="shared" si="8"/>
        <v>0</v>
      </c>
      <c r="L58" s="70">
        <f t="shared" si="9"/>
        <v>0</v>
      </c>
      <c r="M58" s="70">
        <f t="shared" si="10"/>
        <v>0</v>
      </c>
      <c r="N58" s="70">
        <f t="shared" si="11"/>
        <v>0</v>
      </c>
      <c r="O58" s="70">
        <f t="shared" si="12"/>
        <v>0</v>
      </c>
      <c r="P58" s="70">
        <f t="shared" si="13"/>
        <v>0</v>
      </c>
      <c r="Q58" s="70">
        <f t="shared" si="14"/>
        <v>0</v>
      </c>
    </row>
    <row r="59" spans="1:17" x14ac:dyDescent="0.2">
      <c r="A59" s="70">
        <v>6</v>
      </c>
      <c r="B59" s="71" t="s">
        <v>83</v>
      </c>
      <c r="C59" s="87">
        <v>3</v>
      </c>
      <c r="D59" s="87">
        <v>2</v>
      </c>
      <c r="E59" s="87"/>
      <c r="F59" s="87"/>
      <c r="G59" s="87"/>
      <c r="H59" s="87"/>
      <c r="I59" s="90"/>
      <c r="J59" s="70">
        <f>'Order form'!N58</f>
        <v>0</v>
      </c>
      <c r="K59" s="70">
        <f t="shared" si="8"/>
        <v>0</v>
      </c>
      <c r="L59" s="70">
        <f t="shared" si="9"/>
        <v>0</v>
      </c>
      <c r="M59" s="70">
        <f t="shared" si="10"/>
        <v>0</v>
      </c>
      <c r="N59" s="70">
        <f t="shared" si="11"/>
        <v>0</v>
      </c>
      <c r="O59" s="70">
        <f t="shared" si="12"/>
        <v>0</v>
      </c>
      <c r="P59" s="70">
        <f t="shared" si="13"/>
        <v>0</v>
      </c>
      <c r="Q59" s="70">
        <f t="shared" si="14"/>
        <v>0</v>
      </c>
    </row>
    <row r="60" spans="1:17" x14ac:dyDescent="0.2">
      <c r="A60" s="70"/>
      <c r="B60" s="71" t="s">
        <v>278</v>
      </c>
      <c r="C60" s="87">
        <v>10</v>
      </c>
      <c r="D60" s="87"/>
      <c r="E60" s="87"/>
      <c r="F60" s="87"/>
      <c r="G60" s="87"/>
      <c r="H60" s="87"/>
      <c r="I60" s="90"/>
      <c r="J60" s="70">
        <f>'Order form'!N59</f>
        <v>0</v>
      </c>
      <c r="K60" s="70">
        <f t="shared" si="8"/>
        <v>0</v>
      </c>
      <c r="L60" s="70">
        <f t="shared" si="9"/>
        <v>0</v>
      </c>
      <c r="M60" s="70">
        <f t="shared" si="10"/>
        <v>0</v>
      </c>
      <c r="N60" s="70">
        <f t="shared" si="11"/>
        <v>0</v>
      </c>
      <c r="O60" s="70">
        <f t="shared" si="12"/>
        <v>0</v>
      </c>
      <c r="P60" s="70">
        <f t="shared" si="13"/>
        <v>0</v>
      </c>
      <c r="Q60" s="70">
        <f t="shared" si="14"/>
        <v>0</v>
      </c>
    </row>
    <row r="61" spans="1:17" x14ac:dyDescent="0.2">
      <c r="A61" s="70"/>
      <c r="B61" s="71" t="s">
        <v>280</v>
      </c>
      <c r="C61" s="87">
        <v>9</v>
      </c>
      <c r="D61" s="87">
        <v>1</v>
      </c>
      <c r="E61" s="87"/>
      <c r="F61" s="87"/>
      <c r="G61" s="87"/>
      <c r="H61" s="87"/>
      <c r="I61" s="90"/>
      <c r="J61" s="70">
        <f>'Order form'!N60</f>
        <v>0</v>
      </c>
      <c r="K61" s="70">
        <f t="shared" si="8"/>
        <v>0</v>
      </c>
      <c r="L61" s="70">
        <f t="shared" si="9"/>
        <v>0</v>
      </c>
      <c r="M61" s="70">
        <f t="shared" si="10"/>
        <v>0</v>
      </c>
      <c r="N61" s="70">
        <f t="shared" si="11"/>
        <v>0</v>
      </c>
      <c r="O61" s="70">
        <f t="shared" si="12"/>
        <v>0</v>
      </c>
      <c r="P61" s="70">
        <f t="shared" si="13"/>
        <v>0</v>
      </c>
      <c r="Q61" s="70">
        <f t="shared" si="14"/>
        <v>0</v>
      </c>
    </row>
    <row r="62" spans="1:17" x14ac:dyDescent="0.2">
      <c r="A62" s="70"/>
      <c r="B62" s="71" t="s">
        <v>281</v>
      </c>
      <c r="C62" s="87">
        <v>3</v>
      </c>
      <c r="D62" s="87">
        <v>7</v>
      </c>
      <c r="E62" s="87"/>
      <c r="F62" s="87"/>
      <c r="G62" s="87"/>
      <c r="H62" s="87"/>
      <c r="I62" s="90"/>
      <c r="J62" s="70">
        <f>'Order form'!N61</f>
        <v>0</v>
      </c>
      <c r="K62" s="70">
        <f t="shared" si="8"/>
        <v>0</v>
      </c>
      <c r="L62" s="70">
        <f t="shared" si="9"/>
        <v>0</v>
      </c>
      <c r="M62" s="70">
        <f t="shared" si="10"/>
        <v>0</v>
      </c>
      <c r="N62" s="70">
        <f t="shared" si="11"/>
        <v>0</v>
      </c>
      <c r="O62" s="70">
        <f t="shared" si="12"/>
        <v>0</v>
      </c>
      <c r="P62" s="70">
        <f t="shared" si="13"/>
        <v>0</v>
      </c>
      <c r="Q62" s="70">
        <f t="shared" si="14"/>
        <v>0</v>
      </c>
    </row>
    <row r="63" spans="1:17" x14ac:dyDescent="0.2">
      <c r="A63" s="70">
        <v>7</v>
      </c>
      <c r="B63" s="63" t="s">
        <v>124</v>
      </c>
      <c r="C63" s="87">
        <v>7</v>
      </c>
      <c r="D63" s="87">
        <v>3</v>
      </c>
      <c r="E63" s="87"/>
      <c r="F63" s="87"/>
      <c r="G63" s="87"/>
      <c r="H63" s="87"/>
      <c r="I63" s="90"/>
      <c r="J63" s="70">
        <f>'Order form'!N62</f>
        <v>0</v>
      </c>
      <c r="K63" s="70">
        <f t="shared" si="8"/>
        <v>0</v>
      </c>
      <c r="L63" s="70">
        <f t="shared" si="9"/>
        <v>0</v>
      </c>
      <c r="M63" s="70">
        <f t="shared" si="10"/>
        <v>0</v>
      </c>
      <c r="N63" s="70">
        <f t="shared" si="11"/>
        <v>0</v>
      </c>
      <c r="O63" s="70">
        <f t="shared" si="12"/>
        <v>0</v>
      </c>
      <c r="P63" s="70">
        <f t="shared" si="13"/>
        <v>0</v>
      </c>
      <c r="Q63" s="70">
        <f t="shared" si="14"/>
        <v>0</v>
      </c>
    </row>
    <row r="64" spans="1:17" x14ac:dyDescent="0.2">
      <c r="A64" s="69">
        <v>8</v>
      </c>
      <c r="B64" s="63" t="s">
        <v>202</v>
      </c>
      <c r="C64" s="87">
        <v>3</v>
      </c>
      <c r="D64" s="87">
        <v>5</v>
      </c>
      <c r="E64" s="87">
        <v>2</v>
      </c>
      <c r="F64" s="87"/>
      <c r="G64" s="87"/>
      <c r="H64" s="87"/>
      <c r="I64" s="90"/>
      <c r="J64" s="70">
        <f>'Order form'!N63</f>
        <v>0</v>
      </c>
      <c r="K64" s="70">
        <f t="shared" si="8"/>
        <v>0</v>
      </c>
      <c r="L64" s="70">
        <f t="shared" si="9"/>
        <v>0</v>
      </c>
      <c r="M64" s="70">
        <f t="shared" si="10"/>
        <v>0</v>
      </c>
      <c r="N64" s="70">
        <f t="shared" si="11"/>
        <v>0</v>
      </c>
      <c r="O64" s="70">
        <f t="shared" si="12"/>
        <v>0</v>
      </c>
      <c r="P64" s="70">
        <f t="shared" si="13"/>
        <v>0</v>
      </c>
      <c r="Q64" s="70">
        <f t="shared" si="14"/>
        <v>0</v>
      </c>
    </row>
    <row r="65" spans="1:17" x14ac:dyDescent="0.2">
      <c r="A65" s="69">
        <v>9</v>
      </c>
      <c r="B65" s="63" t="s">
        <v>204</v>
      </c>
      <c r="C65" s="87">
        <v>6</v>
      </c>
      <c r="D65" s="87">
        <v>4</v>
      </c>
      <c r="E65" s="87"/>
      <c r="F65" s="87"/>
      <c r="G65" s="87"/>
      <c r="H65" s="87"/>
      <c r="I65" s="90"/>
      <c r="J65" s="70">
        <f>'Order form'!N64</f>
        <v>0</v>
      </c>
      <c r="K65" s="70">
        <f t="shared" si="8"/>
        <v>0</v>
      </c>
      <c r="L65" s="70">
        <f t="shared" si="9"/>
        <v>0</v>
      </c>
      <c r="M65" s="70">
        <f t="shared" si="10"/>
        <v>0</v>
      </c>
      <c r="N65" s="70">
        <f t="shared" si="11"/>
        <v>0</v>
      </c>
      <c r="O65" s="70">
        <f t="shared" si="12"/>
        <v>0</v>
      </c>
      <c r="P65" s="70">
        <f t="shared" si="13"/>
        <v>0</v>
      </c>
      <c r="Q65" s="70">
        <f t="shared" si="14"/>
        <v>0</v>
      </c>
    </row>
    <row r="66" spans="1:17" x14ac:dyDescent="0.2">
      <c r="A66" s="69">
        <v>10</v>
      </c>
      <c r="B66" s="63" t="s">
        <v>205</v>
      </c>
      <c r="C66" s="87"/>
      <c r="D66" s="87">
        <v>10</v>
      </c>
      <c r="E66" s="87"/>
      <c r="F66" s="87"/>
      <c r="G66" s="87"/>
      <c r="H66" s="87"/>
      <c r="I66" s="90"/>
      <c r="J66" s="70">
        <f>'Order form'!N65</f>
        <v>0</v>
      </c>
      <c r="K66" s="70">
        <f t="shared" si="8"/>
        <v>0</v>
      </c>
      <c r="L66" s="70">
        <f t="shared" si="9"/>
        <v>0</v>
      </c>
      <c r="M66" s="70">
        <f t="shared" si="10"/>
        <v>0</v>
      </c>
      <c r="N66" s="70">
        <f t="shared" si="11"/>
        <v>0</v>
      </c>
      <c r="O66" s="70">
        <f t="shared" si="12"/>
        <v>0</v>
      </c>
      <c r="P66" s="70">
        <f t="shared" si="13"/>
        <v>0</v>
      </c>
      <c r="Q66" s="70">
        <f t="shared" si="14"/>
        <v>0</v>
      </c>
    </row>
    <row r="67" spans="1:17" x14ac:dyDescent="0.2">
      <c r="A67" s="70">
        <v>11</v>
      </c>
      <c r="B67" s="82" t="s">
        <v>165</v>
      </c>
      <c r="C67" s="87">
        <v>10</v>
      </c>
      <c r="D67" s="87"/>
      <c r="E67" s="87"/>
      <c r="F67" s="87"/>
      <c r="G67" s="87"/>
      <c r="H67" s="87"/>
      <c r="I67" s="90"/>
      <c r="J67" s="70">
        <f>'Order form'!N66</f>
        <v>0</v>
      </c>
      <c r="K67" s="70">
        <f t="shared" si="8"/>
        <v>0</v>
      </c>
      <c r="L67" s="70">
        <f t="shared" si="9"/>
        <v>0</v>
      </c>
      <c r="M67" s="70">
        <f t="shared" si="10"/>
        <v>0</v>
      </c>
      <c r="N67" s="70">
        <f t="shared" si="11"/>
        <v>0</v>
      </c>
      <c r="O67" s="70">
        <f t="shared" si="12"/>
        <v>0</v>
      </c>
      <c r="P67" s="70">
        <f t="shared" si="13"/>
        <v>0</v>
      </c>
      <c r="Q67" s="70">
        <f t="shared" si="14"/>
        <v>0</v>
      </c>
    </row>
    <row r="68" spans="1:17" x14ac:dyDescent="0.2">
      <c r="A68" s="73">
        <v>12</v>
      </c>
      <c r="B68" s="82" t="s">
        <v>122</v>
      </c>
      <c r="C68" s="87">
        <v>10</v>
      </c>
      <c r="D68" s="87"/>
      <c r="E68" s="87"/>
      <c r="F68" s="87"/>
      <c r="G68" s="87"/>
      <c r="H68" s="87"/>
      <c r="I68" s="90"/>
      <c r="J68" s="70">
        <f>'Order form'!N67</f>
        <v>0</v>
      </c>
      <c r="K68" s="70">
        <f t="shared" si="8"/>
        <v>0</v>
      </c>
      <c r="L68" s="70">
        <f t="shared" si="9"/>
        <v>0</v>
      </c>
      <c r="M68" s="70">
        <f t="shared" si="10"/>
        <v>0</v>
      </c>
      <c r="N68" s="70">
        <f t="shared" si="11"/>
        <v>0</v>
      </c>
      <c r="O68" s="70">
        <f t="shared" si="12"/>
        <v>0</v>
      </c>
      <c r="P68" s="70">
        <f t="shared" si="13"/>
        <v>0</v>
      </c>
      <c r="Q68" s="70">
        <f t="shared" si="14"/>
        <v>0</v>
      </c>
    </row>
    <row r="69" spans="1:17" x14ac:dyDescent="0.2">
      <c r="A69" s="69">
        <v>13</v>
      </c>
      <c r="B69" s="63" t="s">
        <v>200</v>
      </c>
      <c r="C69" s="87">
        <v>10</v>
      </c>
      <c r="D69" s="87"/>
      <c r="E69" s="87"/>
      <c r="F69" s="87"/>
      <c r="G69" s="87"/>
      <c r="H69" s="87"/>
      <c r="I69" s="90"/>
      <c r="J69" s="70">
        <f>'Order form'!N68</f>
        <v>0</v>
      </c>
      <c r="K69" s="70">
        <f t="shared" si="8"/>
        <v>0</v>
      </c>
      <c r="L69" s="70">
        <f t="shared" si="9"/>
        <v>0</v>
      </c>
      <c r="M69" s="70">
        <f t="shared" si="10"/>
        <v>0</v>
      </c>
      <c r="N69" s="70">
        <f t="shared" si="11"/>
        <v>0</v>
      </c>
      <c r="O69" s="70">
        <f t="shared" si="12"/>
        <v>0</v>
      </c>
      <c r="P69" s="70">
        <f t="shared" si="13"/>
        <v>0</v>
      </c>
      <c r="Q69" s="70">
        <f t="shared" si="14"/>
        <v>0</v>
      </c>
    </row>
    <row r="70" spans="1:17" x14ac:dyDescent="0.2">
      <c r="A70" s="70">
        <v>14</v>
      </c>
      <c r="B70" s="63" t="s">
        <v>182</v>
      </c>
      <c r="C70" s="87">
        <v>6</v>
      </c>
      <c r="D70" s="87">
        <v>3</v>
      </c>
      <c r="E70" s="87">
        <v>1</v>
      </c>
      <c r="F70" s="87"/>
      <c r="G70" s="87"/>
      <c r="H70" s="87"/>
      <c r="I70" s="90"/>
      <c r="J70" s="70">
        <f>'Order form'!N69</f>
        <v>0</v>
      </c>
      <c r="K70" s="70">
        <f t="shared" si="8"/>
        <v>0</v>
      </c>
      <c r="L70" s="70">
        <f t="shared" si="9"/>
        <v>0</v>
      </c>
      <c r="M70" s="70">
        <f t="shared" si="10"/>
        <v>0</v>
      </c>
      <c r="N70" s="70">
        <f t="shared" si="11"/>
        <v>0</v>
      </c>
      <c r="O70" s="70">
        <f t="shared" si="12"/>
        <v>0</v>
      </c>
      <c r="P70" s="70">
        <f t="shared" si="13"/>
        <v>0</v>
      </c>
      <c r="Q70" s="70">
        <f t="shared" si="14"/>
        <v>0</v>
      </c>
    </row>
    <row r="71" spans="1:17" x14ac:dyDescent="0.2">
      <c r="A71" s="70">
        <v>15</v>
      </c>
      <c r="B71" s="71" t="s">
        <v>28</v>
      </c>
      <c r="C71" s="87">
        <v>8</v>
      </c>
      <c r="D71" s="87">
        <v>2</v>
      </c>
      <c r="E71" s="87"/>
      <c r="F71" s="87"/>
      <c r="G71" s="87"/>
      <c r="H71" s="87"/>
      <c r="I71" s="90"/>
      <c r="J71" s="70">
        <f>'Order form'!N70</f>
        <v>0</v>
      </c>
      <c r="K71" s="70">
        <f t="shared" si="8"/>
        <v>0</v>
      </c>
      <c r="L71" s="70">
        <f t="shared" si="9"/>
        <v>0</v>
      </c>
      <c r="M71" s="70">
        <f t="shared" si="10"/>
        <v>0</v>
      </c>
      <c r="N71" s="70">
        <f t="shared" si="11"/>
        <v>0</v>
      </c>
      <c r="O71" s="70">
        <f t="shared" si="12"/>
        <v>0</v>
      </c>
      <c r="P71" s="70">
        <f t="shared" si="13"/>
        <v>0</v>
      </c>
      <c r="Q71" s="70">
        <f t="shared" si="14"/>
        <v>0</v>
      </c>
    </row>
    <row r="72" spans="1:17" x14ac:dyDescent="0.2">
      <c r="A72" s="70">
        <v>16</v>
      </c>
      <c r="B72" s="71" t="s">
        <v>17</v>
      </c>
      <c r="C72" s="87">
        <v>5</v>
      </c>
      <c r="D72" s="87">
        <v>5</v>
      </c>
      <c r="E72" s="87"/>
      <c r="F72" s="87"/>
      <c r="G72" s="87"/>
      <c r="H72" s="87"/>
      <c r="I72" s="90"/>
      <c r="J72" s="70">
        <f>'Order form'!N71</f>
        <v>0</v>
      </c>
      <c r="K72" s="70">
        <f t="shared" si="8"/>
        <v>0</v>
      </c>
      <c r="L72" s="70">
        <f t="shared" si="9"/>
        <v>0</v>
      </c>
      <c r="M72" s="70">
        <f t="shared" si="10"/>
        <v>0</v>
      </c>
      <c r="N72" s="70">
        <f t="shared" si="11"/>
        <v>0</v>
      </c>
      <c r="O72" s="70">
        <f t="shared" si="12"/>
        <v>0</v>
      </c>
      <c r="P72" s="70">
        <f t="shared" si="13"/>
        <v>0</v>
      </c>
      <c r="Q72" s="70">
        <f t="shared" si="14"/>
        <v>0</v>
      </c>
    </row>
    <row r="73" spans="1:17" x14ac:dyDescent="0.2">
      <c r="A73" s="70">
        <v>17</v>
      </c>
      <c r="B73" s="71" t="s">
        <v>94</v>
      </c>
      <c r="C73" s="87"/>
      <c r="D73" s="87"/>
      <c r="E73" s="87"/>
      <c r="F73" s="87"/>
      <c r="G73" s="87"/>
      <c r="H73" s="87"/>
      <c r="I73" s="90"/>
      <c r="J73" s="70">
        <f>'Order form'!N72</f>
        <v>0</v>
      </c>
      <c r="K73" s="70">
        <f t="shared" si="8"/>
        <v>0</v>
      </c>
      <c r="L73" s="70">
        <f t="shared" si="9"/>
        <v>0</v>
      </c>
      <c r="M73" s="70">
        <f t="shared" si="10"/>
        <v>0</v>
      </c>
      <c r="N73" s="70">
        <f t="shared" si="11"/>
        <v>0</v>
      </c>
      <c r="O73" s="70">
        <f t="shared" si="12"/>
        <v>0</v>
      </c>
      <c r="P73" s="70">
        <f t="shared" si="13"/>
        <v>0</v>
      </c>
      <c r="Q73" s="70">
        <f t="shared" si="14"/>
        <v>0</v>
      </c>
    </row>
    <row r="74" spans="1:17" x14ac:dyDescent="0.2">
      <c r="A74" s="70">
        <v>18</v>
      </c>
      <c r="B74" s="71" t="s">
        <v>134</v>
      </c>
      <c r="C74" s="87"/>
      <c r="D74" s="87"/>
      <c r="E74" s="87"/>
      <c r="F74" s="87"/>
      <c r="G74" s="87"/>
      <c r="H74" s="87"/>
      <c r="I74" s="90"/>
      <c r="J74" s="70">
        <f>'Order form'!N73</f>
        <v>0</v>
      </c>
      <c r="K74" s="70">
        <f t="shared" si="8"/>
        <v>0</v>
      </c>
      <c r="L74" s="70">
        <f t="shared" si="9"/>
        <v>0</v>
      </c>
      <c r="M74" s="70">
        <f t="shared" si="10"/>
        <v>0</v>
      </c>
      <c r="N74" s="70">
        <f t="shared" si="11"/>
        <v>0</v>
      </c>
      <c r="O74" s="70">
        <f t="shared" si="12"/>
        <v>0</v>
      </c>
      <c r="P74" s="70">
        <f t="shared" si="13"/>
        <v>0</v>
      </c>
      <c r="Q74" s="70">
        <f t="shared" si="14"/>
        <v>0</v>
      </c>
    </row>
    <row r="75" spans="1:17" x14ac:dyDescent="0.2">
      <c r="A75" s="70">
        <v>19</v>
      </c>
      <c r="B75" s="71" t="s">
        <v>119</v>
      </c>
      <c r="C75" s="87"/>
      <c r="D75" s="87"/>
      <c r="E75" s="87"/>
      <c r="F75" s="87"/>
      <c r="G75" s="87"/>
      <c r="H75" s="87"/>
      <c r="I75" s="90"/>
      <c r="J75" s="70">
        <f>'Order form'!N74</f>
        <v>0</v>
      </c>
      <c r="K75" s="70">
        <f t="shared" si="8"/>
        <v>0</v>
      </c>
      <c r="L75" s="70">
        <f t="shared" si="9"/>
        <v>0</v>
      </c>
      <c r="M75" s="70">
        <f t="shared" si="10"/>
        <v>0</v>
      </c>
      <c r="N75" s="70">
        <f t="shared" si="11"/>
        <v>0</v>
      </c>
      <c r="O75" s="70">
        <f t="shared" si="12"/>
        <v>0</v>
      </c>
      <c r="P75" s="70">
        <f t="shared" si="13"/>
        <v>0</v>
      </c>
      <c r="Q75" s="70">
        <f t="shared" si="14"/>
        <v>0</v>
      </c>
    </row>
    <row r="76" spans="1:17" x14ac:dyDescent="0.2">
      <c r="A76" s="70">
        <v>20</v>
      </c>
      <c r="B76" s="63" t="s">
        <v>177</v>
      </c>
      <c r="C76" s="87"/>
      <c r="D76" s="87"/>
      <c r="E76" s="87"/>
      <c r="F76" s="87"/>
      <c r="G76" s="87"/>
      <c r="H76" s="87"/>
      <c r="I76" s="90"/>
      <c r="J76" s="70">
        <f>'Order form'!N75</f>
        <v>0</v>
      </c>
      <c r="K76" s="70">
        <f t="shared" si="8"/>
        <v>0</v>
      </c>
      <c r="L76" s="70">
        <f t="shared" si="9"/>
        <v>0</v>
      </c>
      <c r="M76" s="70">
        <f t="shared" si="10"/>
        <v>0</v>
      </c>
      <c r="N76" s="70">
        <f t="shared" si="11"/>
        <v>0</v>
      </c>
      <c r="O76" s="70">
        <f t="shared" si="12"/>
        <v>0</v>
      </c>
      <c r="P76" s="70">
        <f t="shared" si="13"/>
        <v>0</v>
      </c>
      <c r="Q76" s="70">
        <f t="shared" si="14"/>
        <v>0</v>
      </c>
    </row>
    <row r="77" spans="1:17" x14ac:dyDescent="0.2">
      <c r="A77" s="70">
        <v>21</v>
      </c>
      <c r="B77" s="71" t="s">
        <v>97</v>
      </c>
      <c r="C77" s="87"/>
      <c r="D77" s="87"/>
      <c r="E77" s="87"/>
      <c r="F77" s="87"/>
      <c r="G77" s="87"/>
      <c r="H77" s="87"/>
      <c r="I77" s="90"/>
      <c r="J77" s="70">
        <f>'Order form'!N76</f>
        <v>0</v>
      </c>
      <c r="K77" s="70">
        <f t="shared" si="8"/>
        <v>0</v>
      </c>
      <c r="L77" s="70">
        <f t="shared" si="9"/>
        <v>0</v>
      </c>
      <c r="M77" s="70">
        <f t="shared" si="10"/>
        <v>0</v>
      </c>
      <c r="N77" s="70">
        <f t="shared" si="11"/>
        <v>0</v>
      </c>
      <c r="O77" s="70">
        <f t="shared" si="12"/>
        <v>0</v>
      </c>
      <c r="P77" s="70">
        <f t="shared" si="13"/>
        <v>0</v>
      </c>
      <c r="Q77" s="70">
        <f t="shared" si="14"/>
        <v>0</v>
      </c>
    </row>
    <row r="78" spans="1:17" x14ac:dyDescent="0.2">
      <c r="A78" s="70">
        <v>22</v>
      </c>
      <c r="B78" s="71" t="s">
        <v>101</v>
      </c>
      <c r="C78" s="87"/>
      <c r="D78" s="87"/>
      <c r="E78" s="87"/>
      <c r="F78" s="87"/>
      <c r="G78" s="87"/>
      <c r="H78" s="87"/>
      <c r="I78" s="90"/>
      <c r="J78" s="70">
        <f>'Order form'!N77</f>
        <v>0</v>
      </c>
      <c r="K78" s="70">
        <f t="shared" si="8"/>
        <v>0</v>
      </c>
      <c r="L78" s="70">
        <f t="shared" si="9"/>
        <v>0</v>
      </c>
      <c r="M78" s="70">
        <f t="shared" si="10"/>
        <v>0</v>
      </c>
      <c r="N78" s="70">
        <f t="shared" si="11"/>
        <v>0</v>
      </c>
      <c r="O78" s="70">
        <f t="shared" si="12"/>
        <v>0</v>
      </c>
      <c r="P78" s="70">
        <f t="shared" si="13"/>
        <v>0</v>
      </c>
      <c r="Q78" s="70">
        <f t="shared" si="14"/>
        <v>0</v>
      </c>
    </row>
    <row r="79" spans="1:17" x14ac:dyDescent="0.2">
      <c r="A79" s="70"/>
      <c r="B79" s="71" t="s">
        <v>283</v>
      </c>
      <c r="C79" s="87">
        <v>4</v>
      </c>
      <c r="D79" s="87">
        <v>6</v>
      </c>
      <c r="E79" s="87"/>
      <c r="F79" s="87"/>
      <c r="G79" s="87"/>
      <c r="H79" s="87"/>
      <c r="I79" s="90"/>
      <c r="J79" s="70">
        <f>'Order form'!N78</f>
        <v>0</v>
      </c>
      <c r="K79" s="70">
        <f t="shared" si="8"/>
        <v>0</v>
      </c>
      <c r="L79" s="70">
        <f t="shared" si="9"/>
        <v>0</v>
      </c>
      <c r="M79" s="70">
        <f t="shared" si="10"/>
        <v>0</v>
      </c>
      <c r="N79" s="70">
        <f t="shared" si="11"/>
        <v>0</v>
      </c>
      <c r="O79" s="70">
        <f t="shared" si="12"/>
        <v>0</v>
      </c>
      <c r="P79" s="70">
        <f t="shared" si="13"/>
        <v>0</v>
      </c>
      <c r="Q79" s="70">
        <f t="shared" si="14"/>
        <v>0</v>
      </c>
    </row>
    <row r="80" spans="1:17" x14ac:dyDescent="0.2">
      <c r="A80" s="69">
        <v>23</v>
      </c>
      <c r="B80" s="63" t="s">
        <v>196</v>
      </c>
      <c r="C80" s="87">
        <v>10</v>
      </c>
      <c r="D80" s="87"/>
      <c r="E80" s="87"/>
      <c r="F80" s="87"/>
      <c r="G80" s="87"/>
      <c r="H80" s="87"/>
      <c r="I80" s="90"/>
      <c r="J80" s="70">
        <f>'Order form'!N79</f>
        <v>0</v>
      </c>
      <c r="K80" s="70">
        <f t="shared" si="8"/>
        <v>0</v>
      </c>
      <c r="L80" s="70">
        <f t="shared" si="9"/>
        <v>0</v>
      </c>
      <c r="M80" s="70">
        <f t="shared" si="10"/>
        <v>0</v>
      </c>
      <c r="N80" s="70">
        <f t="shared" si="11"/>
        <v>0</v>
      </c>
      <c r="O80" s="70">
        <f t="shared" si="12"/>
        <v>0</v>
      </c>
      <c r="P80" s="70">
        <f t="shared" si="13"/>
        <v>0</v>
      </c>
      <c r="Q80" s="70">
        <f t="shared" si="14"/>
        <v>0</v>
      </c>
    </row>
    <row r="81" spans="1:17" x14ac:dyDescent="0.2">
      <c r="A81" s="70">
        <v>24</v>
      </c>
      <c r="B81" s="63" t="s">
        <v>129</v>
      </c>
      <c r="C81" s="87">
        <v>10</v>
      </c>
      <c r="D81" s="87"/>
      <c r="E81" s="87"/>
      <c r="F81" s="87"/>
      <c r="G81" s="87"/>
      <c r="H81" s="87"/>
      <c r="I81" s="90"/>
      <c r="J81" s="70">
        <f>'Order form'!N80</f>
        <v>0</v>
      </c>
      <c r="K81" s="70">
        <f t="shared" si="8"/>
        <v>0</v>
      </c>
      <c r="L81" s="70">
        <f t="shared" si="9"/>
        <v>0</v>
      </c>
      <c r="M81" s="70">
        <f t="shared" si="10"/>
        <v>0</v>
      </c>
      <c r="N81" s="70">
        <f t="shared" si="11"/>
        <v>0</v>
      </c>
      <c r="O81" s="70">
        <f t="shared" si="12"/>
        <v>0</v>
      </c>
      <c r="P81" s="70">
        <f t="shared" si="13"/>
        <v>0</v>
      </c>
      <c r="Q81" s="70">
        <f t="shared" si="14"/>
        <v>0</v>
      </c>
    </row>
    <row r="82" spans="1:17" x14ac:dyDescent="0.2">
      <c r="A82" s="69">
        <v>25</v>
      </c>
      <c r="B82" s="75" t="s">
        <v>198</v>
      </c>
      <c r="C82" s="87">
        <v>6</v>
      </c>
      <c r="D82" s="87">
        <v>4</v>
      </c>
      <c r="E82" s="87"/>
      <c r="F82" s="87"/>
      <c r="G82" s="87"/>
      <c r="H82" s="87"/>
      <c r="I82" s="90"/>
      <c r="J82" s="70">
        <f>'Order form'!N81</f>
        <v>0</v>
      </c>
      <c r="K82" s="70">
        <f t="shared" si="8"/>
        <v>0</v>
      </c>
      <c r="L82" s="70">
        <f t="shared" si="9"/>
        <v>0</v>
      </c>
      <c r="M82" s="70">
        <f t="shared" si="10"/>
        <v>0</v>
      </c>
      <c r="N82" s="70">
        <f t="shared" si="11"/>
        <v>0</v>
      </c>
      <c r="O82" s="70">
        <f t="shared" si="12"/>
        <v>0</v>
      </c>
      <c r="P82" s="70">
        <f t="shared" si="13"/>
        <v>0</v>
      </c>
      <c r="Q82" s="70">
        <f t="shared" si="14"/>
        <v>0</v>
      </c>
    </row>
    <row r="83" spans="1:17" x14ac:dyDescent="0.2">
      <c r="A83" s="70">
        <v>26</v>
      </c>
      <c r="B83" s="71" t="s">
        <v>21</v>
      </c>
      <c r="C83" s="87">
        <v>10</v>
      </c>
      <c r="D83" s="87"/>
      <c r="E83" s="87"/>
      <c r="F83" s="87"/>
      <c r="G83" s="87"/>
      <c r="H83" s="87"/>
      <c r="I83" s="90"/>
      <c r="J83" s="70">
        <f>'Order form'!N82</f>
        <v>0</v>
      </c>
      <c r="K83" s="70">
        <f t="shared" si="8"/>
        <v>0</v>
      </c>
      <c r="L83" s="70">
        <f t="shared" si="9"/>
        <v>0</v>
      </c>
      <c r="M83" s="70">
        <f t="shared" si="10"/>
        <v>0</v>
      </c>
      <c r="N83" s="70">
        <f t="shared" si="11"/>
        <v>0</v>
      </c>
      <c r="O83" s="70">
        <f t="shared" si="12"/>
        <v>0</v>
      </c>
      <c r="P83" s="70">
        <f t="shared" si="13"/>
        <v>0</v>
      </c>
      <c r="Q83" s="70">
        <f t="shared" si="14"/>
        <v>0</v>
      </c>
    </row>
    <row r="84" spans="1:17" x14ac:dyDescent="0.2">
      <c r="A84" s="70">
        <v>27</v>
      </c>
      <c r="B84" s="71" t="s">
        <v>22</v>
      </c>
      <c r="C84" s="87">
        <v>6</v>
      </c>
      <c r="D84" s="87">
        <v>4</v>
      </c>
      <c r="E84" s="87"/>
      <c r="F84" s="87"/>
      <c r="G84" s="87"/>
      <c r="H84" s="87"/>
      <c r="I84" s="90"/>
      <c r="J84" s="70">
        <f>'Order form'!N83</f>
        <v>0</v>
      </c>
      <c r="K84" s="70">
        <f t="shared" si="8"/>
        <v>0</v>
      </c>
      <c r="L84" s="70">
        <f t="shared" si="9"/>
        <v>0</v>
      </c>
      <c r="M84" s="70">
        <f t="shared" si="10"/>
        <v>0</v>
      </c>
      <c r="N84" s="70">
        <f t="shared" si="11"/>
        <v>0</v>
      </c>
      <c r="O84" s="70">
        <f t="shared" si="12"/>
        <v>0</v>
      </c>
      <c r="P84" s="70">
        <f t="shared" si="13"/>
        <v>0</v>
      </c>
      <c r="Q84" s="70">
        <f t="shared" si="14"/>
        <v>0</v>
      </c>
    </row>
    <row r="85" spans="1:17" x14ac:dyDescent="0.2">
      <c r="A85" s="70">
        <v>28</v>
      </c>
      <c r="B85" s="71" t="s">
        <v>161</v>
      </c>
      <c r="C85" s="87">
        <v>9</v>
      </c>
      <c r="D85" s="87">
        <v>1</v>
      </c>
      <c r="E85" s="87"/>
      <c r="F85" s="87"/>
      <c r="G85" s="87"/>
      <c r="H85" s="87"/>
      <c r="I85" s="90"/>
      <c r="J85" s="70">
        <f>'Order form'!N84</f>
        <v>0</v>
      </c>
      <c r="K85" s="70">
        <f t="shared" si="8"/>
        <v>0</v>
      </c>
      <c r="L85" s="70">
        <f t="shared" si="9"/>
        <v>0</v>
      </c>
      <c r="M85" s="70">
        <f t="shared" si="10"/>
        <v>0</v>
      </c>
      <c r="N85" s="70">
        <f t="shared" si="11"/>
        <v>0</v>
      </c>
      <c r="O85" s="70">
        <f t="shared" si="12"/>
        <v>0</v>
      </c>
      <c r="P85" s="70">
        <f t="shared" si="13"/>
        <v>0</v>
      </c>
      <c r="Q85" s="70">
        <f t="shared" si="14"/>
        <v>0</v>
      </c>
    </row>
    <row r="86" spans="1:17" x14ac:dyDescent="0.2">
      <c r="A86" s="70">
        <v>29</v>
      </c>
      <c r="B86" s="71" t="s">
        <v>75</v>
      </c>
      <c r="C86" s="87">
        <v>10</v>
      </c>
      <c r="D86" s="87"/>
      <c r="E86" s="87"/>
      <c r="F86" s="87"/>
      <c r="G86" s="87"/>
      <c r="H86" s="87"/>
      <c r="I86" s="90"/>
      <c r="J86" s="70">
        <f>'Order form'!N85</f>
        <v>0</v>
      </c>
      <c r="K86" s="70">
        <f t="shared" si="8"/>
        <v>0</v>
      </c>
      <c r="L86" s="70">
        <f t="shared" si="9"/>
        <v>0</v>
      </c>
      <c r="M86" s="70">
        <f t="shared" si="10"/>
        <v>0</v>
      </c>
      <c r="N86" s="70">
        <f t="shared" si="11"/>
        <v>0</v>
      </c>
      <c r="O86" s="70">
        <f t="shared" si="12"/>
        <v>0</v>
      </c>
      <c r="P86" s="70">
        <f t="shared" si="13"/>
        <v>0</v>
      </c>
      <c r="Q86" s="70">
        <f t="shared" si="14"/>
        <v>0</v>
      </c>
    </row>
    <row r="87" spans="1:17" x14ac:dyDescent="0.2">
      <c r="A87" s="70"/>
      <c r="B87" s="105" t="s">
        <v>284</v>
      </c>
      <c r="C87" s="87">
        <v>20</v>
      </c>
      <c r="D87" s="87"/>
      <c r="E87" s="87"/>
      <c r="F87" s="87"/>
      <c r="G87" s="87"/>
      <c r="H87" s="87"/>
      <c r="I87" s="90"/>
      <c r="J87" s="70">
        <f>'Order form'!N86</f>
        <v>0</v>
      </c>
      <c r="K87" s="70">
        <f t="shared" si="8"/>
        <v>0</v>
      </c>
      <c r="L87" s="70">
        <f t="shared" si="9"/>
        <v>0</v>
      </c>
      <c r="M87" s="70">
        <f t="shared" si="10"/>
        <v>0</v>
      </c>
      <c r="N87" s="70">
        <f t="shared" si="11"/>
        <v>0</v>
      </c>
      <c r="O87" s="70">
        <f t="shared" si="12"/>
        <v>0</v>
      </c>
      <c r="P87" s="70">
        <f t="shared" si="13"/>
        <v>0</v>
      </c>
      <c r="Q87" s="70">
        <f t="shared" si="14"/>
        <v>0</v>
      </c>
    </row>
    <row r="88" spans="1:17" x14ac:dyDescent="0.2">
      <c r="A88" s="70">
        <v>30</v>
      </c>
      <c r="B88" s="71" t="s">
        <v>77</v>
      </c>
      <c r="C88" s="87">
        <v>20</v>
      </c>
      <c r="D88" s="87"/>
      <c r="E88" s="87"/>
      <c r="F88" s="87"/>
      <c r="G88" s="87"/>
      <c r="H88" s="87"/>
      <c r="I88" s="90"/>
      <c r="J88" s="70">
        <f>'Order form'!N87</f>
        <v>0</v>
      </c>
      <c r="K88" s="70">
        <f t="shared" si="8"/>
        <v>0</v>
      </c>
      <c r="L88" s="70">
        <f t="shared" si="9"/>
        <v>0</v>
      </c>
      <c r="M88" s="70">
        <f t="shared" si="10"/>
        <v>0</v>
      </c>
      <c r="N88" s="70">
        <f t="shared" si="11"/>
        <v>0</v>
      </c>
      <c r="O88" s="70">
        <f t="shared" si="12"/>
        <v>0</v>
      </c>
      <c r="P88" s="70">
        <f t="shared" si="13"/>
        <v>0</v>
      </c>
      <c r="Q88" s="70">
        <f t="shared" si="14"/>
        <v>0</v>
      </c>
    </row>
    <row r="89" spans="1:17" x14ac:dyDescent="0.2">
      <c r="A89" s="70">
        <v>31</v>
      </c>
      <c r="B89" s="63" t="s">
        <v>167</v>
      </c>
      <c r="C89" s="87">
        <v>20</v>
      </c>
      <c r="D89" s="87"/>
      <c r="E89" s="87"/>
      <c r="F89" s="87"/>
      <c r="G89" s="87"/>
      <c r="H89" s="87"/>
      <c r="I89" s="90"/>
      <c r="J89" s="70">
        <f>'Order form'!N88</f>
        <v>0</v>
      </c>
      <c r="K89" s="70">
        <f t="shared" si="8"/>
        <v>0</v>
      </c>
      <c r="L89" s="70">
        <f t="shared" si="9"/>
        <v>0</v>
      </c>
      <c r="M89" s="70">
        <f t="shared" si="10"/>
        <v>0</v>
      </c>
      <c r="N89" s="70">
        <f t="shared" si="11"/>
        <v>0</v>
      </c>
      <c r="O89" s="70">
        <f t="shared" si="12"/>
        <v>0</v>
      </c>
      <c r="P89" s="70">
        <f t="shared" si="13"/>
        <v>0</v>
      </c>
      <c r="Q89" s="70">
        <f t="shared" si="14"/>
        <v>0</v>
      </c>
    </row>
    <row r="90" spans="1:17" x14ac:dyDescent="0.2">
      <c r="A90" s="70">
        <v>32</v>
      </c>
      <c r="B90" s="63" t="s">
        <v>159</v>
      </c>
      <c r="C90" s="87">
        <v>20</v>
      </c>
      <c r="D90" s="87"/>
      <c r="E90" s="87"/>
      <c r="F90" s="87"/>
      <c r="G90" s="87"/>
      <c r="H90" s="87"/>
      <c r="I90" s="90"/>
      <c r="J90" s="70">
        <f>'Order form'!N89</f>
        <v>0</v>
      </c>
      <c r="K90" s="70">
        <f t="shared" si="8"/>
        <v>0</v>
      </c>
      <c r="L90" s="70">
        <f t="shared" si="9"/>
        <v>0</v>
      </c>
      <c r="M90" s="70">
        <f t="shared" si="10"/>
        <v>0</v>
      </c>
      <c r="N90" s="70">
        <f t="shared" si="11"/>
        <v>0</v>
      </c>
      <c r="O90" s="70">
        <f t="shared" si="12"/>
        <v>0</v>
      </c>
      <c r="P90" s="70">
        <f t="shared" si="13"/>
        <v>0</v>
      </c>
      <c r="Q90" s="70">
        <f t="shared" si="14"/>
        <v>0</v>
      </c>
    </row>
    <row r="91" spans="1:17" x14ac:dyDescent="0.2">
      <c r="A91" s="70">
        <v>33</v>
      </c>
      <c r="B91" s="71" t="s">
        <v>18</v>
      </c>
      <c r="C91" s="87">
        <v>20</v>
      </c>
      <c r="D91" s="87"/>
      <c r="E91" s="87"/>
      <c r="F91" s="87"/>
      <c r="G91" s="87"/>
      <c r="H91" s="87"/>
      <c r="I91" s="90"/>
      <c r="J91" s="70">
        <f>'Order form'!N90</f>
        <v>0</v>
      </c>
      <c r="K91" s="70">
        <f t="shared" si="8"/>
        <v>0</v>
      </c>
      <c r="L91" s="70">
        <f t="shared" si="9"/>
        <v>0</v>
      </c>
      <c r="M91" s="70">
        <f t="shared" si="10"/>
        <v>0</v>
      </c>
      <c r="N91" s="70">
        <f t="shared" si="11"/>
        <v>0</v>
      </c>
      <c r="O91" s="70">
        <f t="shared" si="12"/>
        <v>0</v>
      </c>
      <c r="P91" s="70">
        <f t="shared" si="13"/>
        <v>0</v>
      </c>
      <c r="Q91" s="70">
        <f t="shared" si="14"/>
        <v>0</v>
      </c>
    </row>
    <row r="92" spans="1:17" x14ac:dyDescent="0.2">
      <c r="A92" s="70">
        <v>34</v>
      </c>
      <c r="B92" s="71" t="s">
        <v>15</v>
      </c>
      <c r="C92" s="87">
        <v>20</v>
      </c>
      <c r="D92" s="87"/>
      <c r="E92" s="87"/>
      <c r="F92" s="87"/>
      <c r="G92" s="87"/>
      <c r="H92" s="87"/>
      <c r="I92" s="90"/>
      <c r="J92" s="70">
        <f>'Order form'!N91</f>
        <v>0</v>
      </c>
      <c r="K92" s="70">
        <f t="shared" si="8"/>
        <v>0</v>
      </c>
      <c r="L92" s="70">
        <f t="shared" si="9"/>
        <v>0</v>
      </c>
      <c r="M92" s="70">
        <f t="shared" si="10"/>
        <v>0</v>
      </c>
      <c r="N92" s="70">
        <f t="shared" si="11"/>
        <v>0</v>
      </c>
      <c r="O92" s="70">
        <f t="shared" si="12"/>
        <v>0</v>
      </c>
      <c r="P92" s="70">
        <f t="shared" si="13"/>
        <v>0</v>
      </c>
      <c r="Q92" s="70">
        <f t="shared" si="14"/>
        <v>0</v>
      </c>
    </row>
    <row r="93" spans="1:17" x14ac:dyDescent="0.2">
      <c r="A93" s="70">
        <v>35</v>
      </c>
      <c r="B93" s="71" t="s">
        <v>105</v>
      </c>
      <c r="C93" s="87">
        <v>15</v>
      </c>
      <c r="D93" s="87"/>
      <c r="E93" s="87"/>
      <c r="F93" s="87"/>
      <c r="G93" s="87"/>
      <c r="H93" s="87"/>
      <c r="I93" s="90"/>
      <c r="J93" s="70">
        <f>'Order form'!N92</f>
        <v>0</v>
      </c>
      <c r="K93" s="70">
        <f t="shared" si="8"/>
        <v>0</v>
      </c>
      <c r="L93" s="70">
        <f t="shared" si="9"/>
        <v>0</v>
      </c>
      <c r="M93" s="70">
        <f t="shared" si="10"/>
        <v>0</v>
      </c>
      <c r="N93" s="70">
        <f t="shared" si="11"/>
        <v>0</v>
      </c>
      <c r="O93" s="70">
        <f t="shared" si="12"/>
        <v>0</v>
      </c>
      <c r="P93" s="70">
        <f t="shared" si="13"/>
        <v>0</v>
      </c>
      <c r="Q93" s="70">
        <f t="shared" si="14"/>
        <v>0</v>
      </c>
    </row>
    <row r="94" spans="1:17" x14ac:dyDescent="0.2">
      <c r="A94" s="70">
        <v>36</v>
      </c>
      <c r="B94" s="63" t="s">
        <v>163</v>
      </c>
      <c r="C94" s="87"/>
      <c r="D94" s="87"/>
      <c r="E94" s="87"/>
      <c r="F94" s="87"/>
      <c r="G94" s="87"/>
      <c r="H94" s="87"/>
      <c r="I94" s="90"/>
      <c r="J94" s="70">
        <f>'Order form'!N93</f>
        <v>0</v>
      </c>
      <c r="K94" s="70">
        <f t="shared" si="8"/>
        <v>0</v>
      </c>
      <c r="L94" s="70">
        <f t="shared" si="9"/>
        <v>0</v>
      </c>
      <c r="M94" s="70">
        <f t="shared" si="10"/>
        <v>0</v>
      </c>
      <c r="N94" s="70">
        <f t="shared" si="11"/>
        <v>0</v>
      </c>
      <c r="O94" s="70">
        <f t="shared" si="12"/>
        <v>0</v>
      </c>
      <c r="P94" s="70">
        <f t="shared" si="13"/>
        <v>0</v>
      </c>
      <c r="Q94" s="70">
        <f t="shared" si="14"/>
        <v>0</v>
      </c>
    </row>
    <row r="95" spans="1:17" x14ac:dyDescent="0.2">
      <c r="A95" s="69">
        <v>37</v>
      </c>
      <c r="B95" s="63" t="s">
        <v>184</v>
      </c>
      <c r="C95" s="87"/>
      <c r="D95" s="87"/>
      <c r="E95" s="87"/>
      <c r="F95" s="87"/>
      <c r="G95" s="87"/>
      <c r="H95" s="87"/>
      <c r="I95" s="90"/>
      <c r="J95" s="70">
        <f>'Order form'!N94</f>
        <v>0</v>
      </c>
      <c r="K95" s="70">
        <f t="shared" si="8"/>
        <v>0</v>
      </c>
      <c r="L95" s="70">
        <f t="shared" si="9"/>
        <v>0</v>
      </c>
      <c r="M95" s="70">
        <f t="shared" si="10"/>
        <v>0</v>
      </c>
      <c r="N95" s="70">
        <f t="shared" si="11"/>
        <v>0</v>
      </c>
      <c r="O95" s="70">
        <f t="shared" si="12"/>
        <v>0</v>
      </c>
      <c r="P95" s="70">
        <f t="shared" si="13"/>
        <v>0</v>
      </c>
      <c r="Q95" s="70">
        <f t="shared" si="14"/>
        <v>0</v>
      </c>
    </row>
    <row r="96" spans="1:17" x14ac:dyDescent="0.2">
      <c r="A96" s="70">
        <v>38</v>
      </c>
      <c r="B96" s="63" t="s">
        <v>136</v>
      </c>
      <c r="C96" s="87"/>
      <c r="D96" s="87"/>
      <c r="E96" s="87"/>
      <c r="F96" s="87"/>
      <c r="G96" s="87"/>
      <c r="H96" s="87"/>
      <c r="I96" s="90"/>
      <c r="J96" s="70">
        <f>'Order form'!N95</f>
        <v>0</v>
      </c>
      <c r="K96" s="70">
        <f t="shared" si="8"/>
        <v>0</v>
      </c>
      <c r="L96" s="70">
        <f t="shared" si="9"/>
        <v>0</v>
      </c>
      <c r="M96" s="70">
        <f t="shared" si="10"/>
        <v>0</v>
      </c>
      <c r="N96" s="70">
        <f t="shared" si="11"/>
        <v>0</v>
      </c>
      <c r="O96" s="70">
        <f t="shared" si="12"/>
        <v>0</v>
      </c>
      <c r="P96" s="70">
        <f t="shared" si="13"/>
        <v>0</v>
      </c>
      <c r="Q96" s="70">
        <f t="shared" si="14"/>
        <v>0</v>
      </c>
    </row>
    <row r="97" spans="1:17" x14ac:dyDescent="0.2">
      <c r="A97" s="70">
        <v>39</v>
      </c>
      <c r="B97" s="63" t="s">
        <v>169</v>
      </c>
      <c r="C97" s="87"/>
      <c r="D97" s="87"/>
      <c r="E97" s="87"/>
      <c r="F97" s="87"/>
      <c r="G97" s="87"/>
      <c r="H97" s="87"/>
      <c r="I97" s="90"/>
      <c r="J97" s="70">
        <f>'Order form'!N96</f>
        <v>0</v>
      </c>
      <c r="K97" s="70">
        <f t="shared" si="8"/>
        <v>0</v>
      </c>
      <c r="L97" s="70">
        <f t="shared" si="9"/>
        <v>0</v>
      </c>
      <c r="M97" s="70">
        <f t="shared" si="10"/>
        <v>0</v>
      </c>
      <c r="N97" s="70">
        <f t="shared" si="11"/>
        <v>0</v>
      </c>
      <c r="O97" s="70">
        <f t="shared" si="12"/>
        <v>0</v>
      </c>
      <c r="P97" s="70">
        <f t="shared" si="13"/>
        <v>0</v>
      </c>
      <c r="Q97" s="70">
        <f t="shared" si="14"/>
        <v>0</v>
      </c>
    </row>
    <row r="98" spans="1:17" x14ac:dyDescent="0.2">
      <c r="A98" s="70">
        <v>40</v>
      </c>
      <c r="B98" s="63" t="s">
        <v>179</v>
      </c>
      <c r="C98" s="87"/>
      <c r="D98" s="87"/>
      <c r="E98" s="87"/>
      <c r="F98" s="87"/>
      <c r="G98" s="87"/>
      <c r="H98" s="87"/>
      <c r="I98" s="90"/>
      <c r="J98" s="70">
        <f>'Order form'!N97</f>
        <v>0</v>
      </c>
      <c r="K98" s="70">
        <f t="shared" si="8"/>
        <v>0</v>
      </c>
      <c r="L98" s="70">
        <f t="shared" si="9"/>
        <v>0</v>
      </c>
      <c r="M98" s="70">
        <f t="shared" si="10"/>
        <v>0</v>
      </c>
      <c r="N98" s="70">
        <f t="shared" si="11"/>
        <v>0</v>
      </c>
      <c r="O98" s="70">
        <f t="shared" si="12"/>
        <v>0</v>
      </c>
      <c r="P98" s="70">
        <f t="shared" si="13"/>
        <v>0</v>
      </c>
      <c r="Q98" s="70">
        <f t="shared" si="14"/>
        <v>0</v>
      </c>
    </row>
    <row r="99" spans="1:17" x14ac:dyDescent="0.2">
      <c r="A99" s="69">
        <v>41</v>
      </c>
      <c r="B99" s="63" t="s">
        <v>186</v>
      </c>
      <c r="C99" s="87"/>
      <c r="D99" s="87"/>
      <c r="E99" s="87"/>
      <c r="F99" s="87"/>
      <c r="G99" s="87"/>
      <c r="H99" s="87"/>
      <c r="I99" s="90"/>
      <c r="J99" s="70">
        <f>'Order form'!N98</f>
        <v>0</v>
      </c>
      <c r="K99" s="70">
        <f t="shared" si="8"/>
        <v>0</v>
      </c>
      <c r="L99" s="70">
        <f t="shared" si="9"/>
        <v>0</v>
      </c>
      <c r="M99" s="70">
        <f t="shared" si="10"/>
        <v>0</v>
      </c>
      <c r="N99" s="70">
        <f t="shared" si="11"/>
        <v>0</v>
      </c>
      <c r="O99" s="70">
        <f t="shared" si="12"/>
        <v>0</v>
      </c>
      <c r="P99" s="70">
        <f t="shared" si="13"/>
        <v>0</v>
      </c>
      <c r="Q99" s="70">
        <f t="shared" si="14"/>
        <v>0</v>
      </c>
    </row>
    <row r="100" spans="1:17" x14ac:dyDescent="0.2">
      <c r="A100" s="70">
        <v>42</v>
      </c>
      <c r="B100" s="71" t="s">
        <v>30</v>
      </c>
      <c r="C100" s="87"/>
      <c r="D100" s="87"/>
      <c r="E100" s="87"/>
      <c r="F100" s="87"/>
      <c r="G100" s="87"/>
      <c r="H100" s="87"/>
      <c r="I100" s="90"/>
      <c r="J100" s="70">
        <f>'Order form'!N99</f>
        <v>0</v>
      </c>
      <c r="K100" s="70">
        <f t="shared" si="8"/>
        <v>0</v>
      </c>
      <c r="L100" s="70">
        <f t="shared" si="9"/>
        <v>0</v>
      </c>
      <c r="M100" s="70">
        <f t="shared" si="10"/>
        <v>0</v>
      </c>
      <c r="N100" s="70">
        <f t="shared" si="11"/>
        <v>0</v>
      </c>
      <c r="O100" s="70">
        <f>G100*J100</f>
        <v>0</v>
      </c>
      <c r="P100" s="70">
        <f t="shared" si="13"/>
        <v>0</v>
      </c>
      <c r="Q100" s="70">
        <f t="shared" si="14"/>
        <v>0</v>
      </c>
    </row>
    <row r="101" spans="1:17" x14ac:dyDescent="0.2">
      <c r="A101" s="68"/>
      <c r="B101" s="68"/>
      <c r="C101" s="89"/>
      <c r="D101" s="89"/>
      <c r="E101" s="89"/>
      <c r="F101" s="89"/>
      <c r="G101" s="89"/>
      <c r="H101" s="89"/>
      <c r="I101" s="89"/>
      <c r="J101" s="80"/>
      <c r="K101" s="70">
        <f t="shared" ref="K101:Q101" si="15">SUM(K53:K100)</f>
        <v>0</v>
      </c>
      <c r="L101" s="70">
        <f t="shared" si="15"/>
        <v>0</v>
      </c>
      <c r="M101" s="70">
        <f t="shared" si="15"/>
        <v>0</v>
      </c>
      <c r="N101" s="70">
        <f>SUM(N53:N100)</f>
        <v>0</v>
      </c>
      <c r="O101" s="70">
        <f t="shared" si="15"/>
        <v>0</v>
      </c>
      <c r="P101" s="70">
        <f t="shared" si="15"/>
        <v>0</v>
      </c>
      <c r="Q101" s="70">
        <f t="shared" si="15"/>
        <v>0</v>
      </c>
    </row>
  </sheetData>
  <sheetProtection algorithmName="SHA-512" hashValue="7LU/zTNFn2ljAJT0Hrd0ks1i+BtluYotdLC+M7y/QJhoh+Y288ULD673hXNnAqJcgLw9dy6Tb/xlDYcBPffxoA==" saltValue="m7/PAxp5ahHUi802DXXRS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zoomScale="130" zoomScaleNormal="130" workbookViewId="0">
      <pane ySplit="1" topLeftCell="A67" activePane="bottomLeft" state="frozen"/>
      <selection pane="bottomLeft" activeCell="B87" sqref="A1:XFD1048576"/>
    </sheetView>
  </sheetViews>
  <sheetFormatPr defaultRowHeight="12.75" x14ac:dyDescent="0.2"/>
  <cols>
    <col min="1" max="1" width="9.140625" style="68"/>
    <col min="2" max="2" width="21.140625" style="68" customWidth="1"/>
    <col min="3" max="3" width="12.7109375" style="68" customWidth="1"/>
    <col min="4" max="4" width="12.85546875" style="68" customWidth="1"/>
    <col min="5" max="5" width="25" style="68" customWidth="1"/>
    <col min="6" max="6" width="9.140625" style="68" customWidth="1"/>
    <col min="7" max="11" width="9.140625" style="68"/>
    <col min="12" max="13" width="9.140625" style="68" customWidth="1"/>
    <col min="14" max="16384" width="9.140625" style="68"/>
  </cols>
  <sheetData>
    <row r="1" spans="1:20" x14ac:dyDescent="0.2">
      <c r="A1" s="83"/>
      <c r="B1" s="67" t="s">
        <v>46</v>
      </c>
      <c r="C1" s="67" t="s">
        <v>48</v>
      </c>
      <c r="D1" s="67" t="s">
        <v>49</v>
      </c>
      <c r="E1" s="67" t="s">
        <v>51</v>
      </c>
      <c r="F1" s="91" t="s">
        <v>9</v>
      </c>
      <c r="G1" s="91" t="s">
        <v>1</v>
      </c>
      <c r="H1" s="91" t="s">
        <v>2</v>
      </c>
      <c r="I1" s="91" t="s">
        <v>3</v>
      </c>
      <c r="J1" s="91" t="s">
        <v>4</v>
      </c>
      <c r="K1" s="91" t="s">
        <v>87</v>
      </c>
      <c r="L1" s="91" t="s">
        <v>244</v>
      </c>
      <c r="M1" s="92" t="s">
        <v>245</v>
      </c>
      <c r="N1" s="92" t="s">
        <v>9</v>
      </c>
      <c r="O1" s="92" t="s">
        <v>1</v>
      </c>
      <c r="P1" s="92" t="s">
        <v>2</v>
      </c>
      <c r="Q1" s="92" t="s">
        <v>3</v>
      </c>
      <c r="R1" s="92" t="s">
        <v>4</v>
      </c>
      <c r="S1" s="92" t="s">
        <v>87</v>
      </c>
      <c r="T1" s="92" t="s">
        <v>244</v>
      </c>
    </row>
    <row r="2" spans="1:20" x14ac:dyDescent="0.2">
      <c r="A2" s="70">
        <v>1</v>
      </c>
      <c r="B2" s="63" t="s">
        <v>131</v>
      </c>
      <c r="C2" s="69" t="s">
        <v>132</v>
      </c>
      <c r="D2" s="70">
        <v>1</v>
      </c>
      <c r="E2" s="69" t="s">
        <v>132</v>
      </c>
      <c r="F2" s="70"/>
      <c r="G2" s="70"/>
      <c r="H2" s="70"/>
      <c r="I2" s="70"/>
      <c r="J2" s="70"/>
      <c r="K2" s="70"/>
      <c r="L2" s="70">
        <v>1</v>
      </c>
      <c r="M2" s="70">
        <f>'Order form'!N3</f>
        <v>0</v>
      </c>
      <c r="N2" s="70">
        <f>F2*M2</f>
        <v>0</v>
      </c>
      <c r="O2" s="70">
        <f>G2*M2</f>
        <v>0</v>
      </c>
      <c r="P2" s="70">
        <f>H2*M2</f>
        <v>0</v>
      </c>
      <c r="Q2" s="70">
        <f>I2*M2</f>
        <v>0</v>
      </c>
      <c r="R2" s="70">
        <f>J2*M2</f>
        <v>0</v>
      </c>
      <c r="S2" s="70">
        <f>K2*M2</f>
        <v>0</v>
      </c>
      <c r="T2" s="70">
        <f>L2*M2</f>
        <v>0</v>
      </c>
    </row>
    <row r="3" spans="1:20" x14ac:dyDescent="0.2">
      <c r="A3" s="69"/>
      <c r="B3" s="63" t="s">
        <v>264</v>
      </c>
      <c r="C3" s="69" t="s">
        <v>132</v>
      </c>
      <c r="D3" s="69">
        <v>1</v>
      </c>
      <c r="E3" s="69" t="s">
        <v>132</v>
      </c>
      <c r="F3" s="70"/>
      <c r="G3" s="70"/>
      <c r="H3" s="70"/>
      <c r="I3" s="70"/>
      <c r="J3" s="70"/>
      <c r="K3" s="70"/>
      <c r="L3" s="70">
        <v>1</v>
      </c>
      <c r="M3" s="70">
        <f>'Order form'!N4</f>
        <v>0</v>
      </c>
      <c r="N3" s="70">
        <f t="shared" ref="N3" si="0">F3*M3</f>
        <v>0</v>
      </c>
      <c r="O3" s="70">
        <f t="shared" ref="O3" si="1">G3*M3</f>
        <v>0</v>
      </c>
      <c r="P3" s="70">
        <f t="shared" ref="P3" si="2">H3*M3</f>
        <v>0</v>
      </c>
      <c r="Q3" s="70">
        <f t="shared" ref="Q3" si="3">I3*M3</f>
        <v>0</v>
      </c>
      <c r="R3" s="70">
        <f t="shared" ref="R3" si="4">J3*M3</f>
        <v>0</v>
      </c>
      <c r="S3" s="70">
        <f t="shared" ref="S3" si="5">K3*M3</f>
        <v>0</v>
      </c>
      <c r="T3" s="70">
        <f t="shared" ref="T3" si="6">L3*M3</f>
        <v>0</v>
      </c>
    </row>
    <row r="4" spans="1:20" x14ac:dyDescent="0.2">
      <c r="A4" s="69">
        <v>2</v>
      </c>
      <c r="B4" s="63" t="s">
        <v>194</v>
      </c>
      <c r="C4" s="69" t="s">
        <v>132</v>
      </c>
      <c r="D4" s="69">
        <v>1</v>
      </c>
      <c r="E4" s="69" t="s">
        <v>132</v>
      </c>
      <c r="F4" s="70"/>
      <c r="G4" s="70"/>
      <c r="H4" s="70"/>
      <c r="I4" s="70"/>
      <c r="J4" s="70"/>
      <c r="K4" s="70"/>
      <c r="L4" s="70">
        <v>1</v>
      </c>
      <c r="M4" s="70">
        <f>'Order form'!N5</f>
        <v>0</v>
      </c>
      <c r="N4" s="70">
        <f t="shared" ref="N4:N49" si="7">F4*M4</f>
        <v>0</v>
      </c>
      <c r="O4" s="70">
        <f t="shared" ref="O4:O49" si="8">G4*M4</f>
        <v>0</v>
      </c>
      <c r="P4" s="70">
        <f t="shared" ref="P4:P49" si="9">H4*M4</f>
        <v>0</v>
      </c>
      <c r="Q4" s="70">
        <f t="shared" ref="Q4:Q49" si="10">I4*M4</f>
        <v>0</v>
      </c>
      <c r="R4" s="70">
        <f t="shared" ref="R4:R49" si="11">J4*M4</f>
        <v>0</v>
      </c>
      <c r="S4" s="70">
        <f t="shared" ref="S4:S49" si="12">K4*M4</f>
        <v>0</v>
      </c>
      <c r="T4" s="70">
        <f t="shared" ref="T4:T49" si="13">L4*M4</f>
        <v>0</v>
      </c>
    </row>
    <row r="5" spans="1:20" x14ac:dyDescent="0.2">
      <c r="A5" s="69">
        <v>3</v>
      </c>
      <c r="B5" s="63" t="s">
        <v>193</v>
      </c>
      <c r="C5" s="69" t="s">
        <v>132</v>
      </c>
      <c r="D5" s="69">
        <v>1</v>
      </c>
      <c r="E5" s="69" t="s">
        <v>132</v>
      </c>
      <c r="F5" s="70"/>
      <c r="G5" s="70"/>
      <c r="H5" s="70"/>
      <c r="I5" s="70"/>
      <c r="J5" s="70"/>
      <c r="K5" s="70"/>
      <c r="L5" s="70">
        <v>1</v>
      </c>
      <c r="M5" s="70">
        <f>'Order form'!N6</f>
        <v>0</v>
      </c>
      <c r="N5" s="70">
        <f t="shared" si="7"/>
        <v>0</v>
      </c>
      <c r="O5" s="70">
        <f t="shared" si="8"/>
        <v>0</v>
      </c>
      <c r="P5" s="70">
        <f t="shared" si="9"/>
        <v>0</v>
      </c>
      <c r="Q5" s="70">
        <f t="shared" si="10"/>
        <v>0</v>
      </c>
      <c r="R5" s="70">
        <f t="shared" si="11"/>
        <v>0</v>
      </c>
      <c r="S5" s="70">
        <f t="shared" si="12"/>
        <v>0</v>
      </c>
      <c r="T5" s="70">
        <f t="shared" si="13"/>
        <v>0</v>
      </c>
    </row>
    <row r="6" spans="1:20" x14ac:dyDescent="0.2">
      <c r="A6" s="69">
        <v>4</v>
      </c>
      <c r="B6" s="63" t="s">
        <v>190</v>
      </c>
      <c r="C6" s="69" t="s">
        <v>132</v>
      </c>
      <c r="D6" s="69">
        <v>1</v>
      </c>
      <c r="E6" s="69" t="s">
        <v>132</v>
      </c>
      <c r="F6" s="70"/>
      <c r="G6" s="70"/>
      <c r="H6" s="70"/>
      <c r="I6" s="70"/>
      <c r="J6" s="70"/>
      <c r="K6" s="70"/>
      <c r="L6" s="70">
        <v>1</v>
      </c>
      <c r="M6" s="70">
        <f>'Order form'!N7</f>
        <v>0</v>
      </c>
      <c r="N6" s="70">
        <f t="shared" si="7"/>
        <v>0</v>
      </c>
      <c r="O6" s="70">
        <f t="shared" si="8"/>
        <v>0</v>
      </c>
      <c r="P6" s="70">
        <f t="shared" si="9"/>
        <v>0</v>
      </c>
      <c r="Q6" s="70">
        <f t="shared" si="10"/>
        <v>0</v>
      </c>
      <c r="R6" s="70">
        <f t="shared" si="11"/>
        <v>0</v>
      </c>
      <c r="S6" s="70">
        <f t="shared" si="12"/>
        <v>0</v>
      </c>
      <c r="T6" s="70">
        <f t="shared" si="13"/>
        <v>0</v>
      </c>
    </row>
    <row r="7" spans="1:20" x14ac:dyDescent="0.2">
      <c r="A7" s="69">
        <v>5</v>
      </c>
      <c r="B7" s="63" t="s">
        <v>192</v>
      </c>
      <c r="C7" s="69" t="s">
        <v>132</v>
      </c>
      <c r="D7" s="69">
        <v>1</v>
      </c>
      <c r="E7" s="69" t="s">
        <v>132</v>
      </c>
      <c r="F7" s="70"/>
      <c r="G7" s="70"/>
      <c r="H7" s="70"/>
      <c r="I7" s="70"/>
      <c r="J7" s="70"/>
      <c r="K7" s="70"/>
      <c r="L7" s="70">
        <v>1</v>
      </c>
      <c r="M7" s="70">
        <f>'Order form'!N8</f>
        <v>0</v>
      </c>
      <c r="N7" s="70">
        <f t="shared" si="7"/>
        <v>0</v>
      </c>
      <c r="O7" s="70">
        <f t="shared" si="8"/>
        <v>0</v>
      </c>
      <c r="P7" s="70">
        <f t="shared" si="9"/>
        <v>0</v>
      </c>
      <c r="Q7" s="70">
        <f t="shared" si="10"/>
        <v>0</v>
      </c>
      <c r="R7" s="70">
        <f t="shared" si="11"/>
        <v>0</v>
      </c>
      <c r="S7" s="70">
        <f t="shared" si="12"/>
        <v>0</v>
      </c>
      <c r="T7" s="70">
        <f t="shared" si="13"/>
        <v>0</v>
      </c>
    </row>
    <row r="8" spans="1:20" x14ac:dyDescent="0.2">
      <c r="A8" s="69">
        <v>6</v>
      </c>
      <c r="B8" s="63" t="s">
        <v>188</v>
      </c>
      <c r="C8" s="69" t="s">
        <v>132</v>
      </c>
      <c r="D8" s="69">
        <v>1</v>
      </c>
      <c r="E8" s="69" t="s">
        <v>132</v>
      </c>
      <c r="F8" s="70"/>
      <c r="G8" s="70"/>
      <c r="H8" s="70"/>
      <c r="I8" s="70"/>
      <c r="J8" s="70"/>
      <c r="K8" s="70"/>
      <c r="L8" s="70">
        <v>1</v>
      </c>
      <c r="M8" s="70">
        <f>'Order form'!N9</f>
        <v>0</v>
      </c>
      <c r="N8" s="70">
        <f t="shared" si="7"/>
        <v>0</v>
      </c>
      <c r="O8" s="70">
        <f t="shared" si="8"/>
        <v>0</v>
      </c>
      <c r="P8" s="70">
        <f t="shared" si="9"/>
        <v>0</v>
      </c>
      <c r="Q8" s="70">
        <f t="shared" si="10"/>
        <v>0</v>
      </c>
      <c r="R8" s="70">
        <f t="shared" si="11"/>
        <v>0</v>
      </c>
      <c r="S8" s="70">
        <f t="shared" si="12"/>
        <v>0</v>
      </c>
      <c r="T8" s="70">
        <f t="shared" si="13"/>
        <v>0</v>
      </c>
    </row>
    <row r="9" spans="1:20" x14ac:dyDescent="0.2">
      <c r="A9" s="70">
        <v>7</v>
      </c>
      <c r="B9" s="71" t="s">
        <v>89</v>
      </c>
      <c r="C9" s="70" t="s">
        <v>87</v>
      </c>
      <c r="D9" s="70">
        <v>2</v>
      </c>
      <c r="E9" s="70" t="s">
        <v>88</v>
      </c>
      <c r="F9" s="70"/>
      <c r="G9" s="70"/>
      <c r="H9" s="70"/>
      <c r="I9" s="70"/>
      <c r="J9" s="70"/>
      <c r="K9" s="70">
        <v>2</v>
      </c>
      <c r="L9" s="70"/>
      <c r="M9" s="70">
        <f>'Order form'!N10</f>
        <v>0</v>
      </c>
      <c r="N9" s="70">
        <f t="shared" si="7"/>
        <v>0</v>
      </c>
      <c r="O9" s="70">
        <f t="shared" si="8"/>
        <v>0</v>
      </c>
      <c r="P9" s="70">
        <f t="shared" si="9"/>
        <v>0</v>
      </c>
      <c r="Q9" s="70">
        <f t="shared" si="10"/>
        <v>0</v>
      </c>
      <c r="R9" s="70">
        <f t="shared" si="11"/>
        <v>0</v>
      </c>
      <c r="S9" s="70">
        <f t="shared" si="12"/>
        <v>0</v>
      </c>
      <c r="T9" s="70">
        <f t="shared" si="13"/>
        <v>0</v>
      </c>
    </row>
    <row r="10" spans="1:20" x14ac:dyDescent="0.2">
      <c r="A10" s="70">
        <v>8</v>
      </c>
      <c r="B10" s="72" t="s">
        <v>126</v>
      </c>
      <c r="C10" s="74" t="s">
        <v>87</v>
      </c>
      <c r="D10" s="73">
        <v>2</v>
      </c>
      <c r="E10" s="70" t="s">
        <v>88</v>
      </c>
      <c r="F10" s="70"/>
      <c r="G10" s="70"/>
      <c r="H10" s="70"/>
      <c r="I10" s="70"/>
      <c r="J10" s="70"/>
      <c r="K10" s="70">
        <v>2</v>
      </c>
      <c r="L10" s="70"/>
      <c r="M10" s="70">
        <f>'Order form'!N11</f>
        <v>0</v>
      </c>
      <c r="N10" s="70">
        <f t="shared" si="7"/>
        <v>0</v>
      </c>
      <c r="O10" s="70">
        <f t="shared" si="8"/>
        <v>0</v>
      </c>
      <c r="P10" s="70">
        <f t="shared" si="9"/>
        <v>0</v>
      </c>
      <c r="Q10" s="70">
        <f t="shared" si="10"/>
        <v>0</v>
      </c>
      <c r="R10" s="70">
        <f t="shared" si="11"/>
        <v>0</v>
      </c>
      <c r="S10" s="70">
        <f t="shared" si="12"/>
        <v>0</v>
      </c>
      <c r="T10" s="70">
        <f t="shared" si="13"/>
        <v>0</v>
      </c>
    </row>
    <row r="11" spans="1:20" x14ac:dyDescent="0.2">
      <c r="A11" s="70">
        <v>9</v>
      </c>
      <c r="B11" s="63" t="s">
        <v>138</v>
      </c>
      <c r="C11" s="69" t="s">
        <v>87</v>
      </c>
      <c r="D11" s="70">
        <v>2</v>
      </c>
      <c r="E11" s="69" t="s">
        <v>88</v>
      </c>
      <c r="F11" s="70"/>
      <c r="G11" s="70"/>
      <c r="H11" s="70"/>
      <c r="I11" s="70"/>
      <c r="J11" s="70"/>
      <c r="K11" s="70">
        <v>2</v>
      </c>
      <c r="L11" s="70"/>
      <c r="M11" s="70">
        <f>'Order form'!N12</f>
        <v>0</v>
      </c>
      <c r="N11" s="70">
        <f t="shared" si="7"/>
        <v>0</v>
      </c>
      <c r="O11" s="70">
        <f t="shared" si="8"/>
        <v>0</v>
      </c>
      <c r="P11" s="70">
        <f t="shared" si="9"/>
        <v>0</v>
      </c>
      <c r="Q11" s="70">
        <f t="shared" si="10"/>
        <v>0</v>
      </c>
      <c r="R11" s="70">
        <f t="shared" si="11"/>
        <v>0</v>
      </c>
      <c r="S11" s="70">
        <f t="shared" si="12"/>
        <v>0</v>
      </c>
      <c r="T11" s="70">
        <f t="shared" si="13"/>
        <v>0</v>
      </c>
    </row>
    <row r="12" spans="1:20" x14ac:dyDescent="0.2">
      <c r="A12" s="70">
        <v>10</v>
      </c>
      <c r="B12" s="63" t="s">
        <v>181</v>
      </c>
      <c r="C12" s="70" t="s">
        <v>87</v>
      </c>
      <c r="D12" s="70">
        <v>2</v>
      </c>
      <c r="E12" s="70" t="s">
        <v>88</v>
      </c>
      <c r="F12" s="70"/>
      <c r="G12" s="70"/>
      <c r="H12" s="70"/>
      <c r="I12" s="70"/>
      <c r="J12" s="70"/>
      <c r="K12" s="70">
        <v>2</v>
      </c>
      <c r="L12" s="70"/>
      <c r="M12" s="70">
        <f>'Order form'!N13</f>
        <v>0</v>
      </c>
      <c r="N12" s="70">
        <f t="shared" si="7"/>
        <v>0</v>
      </c>
      <c r="O12" s="70">
        <f t="shared" si="8"/>
        <v>0</v>
      </c>
      <c r="P12" s="70">
        <f t="shared" si="9"/>
        <v>0</v>
      </c>
      <c r="Q12" s="70">
        <f t="shared" si="10"/>
        <v>0</v>
      </c>
      <c r="R12" s="70">
        <f t="shared" si="11"/>
        <v>0</v>
      </c>
      <c r="S12" s="70">
        <f t="shared" si="12"/>
        <v>0</v>
      </c>
      <c r="T12" s="70">
        <f t="shared" si="13"/>
        <v>0</v>
      </c>
    </row>
    <row r="13" spans="1:20" x14ac:dyDescent="0.2">
      <c r="A13" s="70">
        <v>11</v>
      </c>
      <c r="B13" s="63" t="s">
        <v>171</v>
      </c>
      <c r="C13" s="70" t="s">
        <v>87</v>
      </c>
      <c r="D13" s="70">
        <v>2</v>
      </c>
      <c r="E13" s="70" t="s">
        <v>88</v>
      </c>
      <c r="F13" s="70"/>
      <c r="G13" s="70"/>
      <c r="H13" s="70"/>
      <c r="I13" s="70"/>
      <c r="J13" s="70"/>
      <c r="K13" s="70">
        <v>2</v>
      </c>
      <c r="L13" s="70"/>
      <c r="M13" s="70">
        <f>'Order form'!N14</f>
        <v>0</v>
      </c>
      <c r="N13" s="70">
        <f t="shared" si="7"/>
        <v>0</v>
      </c>
      <c r="O13" s="70">
        <f t="shared" si="8"/>
        <v>0</v>
      </c>
      <c r="P13" s="70">
        <f t="shared" si="9"/>
        <v>0</v>
      </c>
      <c r="Q13" s="70">
        <f t="shared" si="10"/>
        <v>0</v>
      </c>
      <c r="R13" s="70">
        <f t="shared" si="11"/>
        <v>0</v>
      </c>
      <c r="S13" s="70">
        <f t="shared" si="12"/>
        <v>0</v>
      </c>
      <c r="T13" s="70">
        <f t="shared" si="13"/>
        <v>0</v>
      </c>
    </row>
    <row r="14" spans="1:20" x14ac:dyDescent="0.2">
      <c r="A14" s="70">
        <v>12</v>
      </c>
      <c r="B14" s="63" t="s">
        <v>173</v>
      </c>
      <c r="C14" s="70" t="s">
        <v>87</v>
      </c>
      <c r="D14" s="70">
        <v>2</v>
      </c>
      <c r="E14" s="70" t="s">
        <v>88</v>
      </c>
      <c r="F14" s="70"/>
      <c r="G14" s="70"/>
      <c r="H14" s="70"/>
      <c r="I14" s="70"/>
      <c r="J14" s="70"/>
      <c r="K14" s="70">
        <v>2</v>
      </c>
      <c r="L14" s="70"/>
      <c r="M14" s="70">
        <f>'Order form'!N15</f>
        <v>0</v>
      </c>
      <c r="N14" s="70">
        <f t="shared" si="7"/>
        <v>0</v>
      </c>
      <c r="O14" s="70">
        <f t="shared" si="8"/>
        <v>0</v>
      </c>
      <c r="P14" s="70">
        <f t="shared" si="9"/>
        <v>0</v>
      </c>
      <c r="Q14" s="70">
        <f t="shared" si="10"/>
        <v>0</v>
      </c>
      <c r="R14" s="70">
        <f t="shared" si="11"/>
        <v>0</v>
      </c>
      <c r="S14" s="70">
        <f t="shared" si="12"/>
        <v>0</v>
      </c>
      <c r="T14" s="70">
        <f t="shared" si="13"/>
        <v>0</v>
      </c>
    </row>
    <row r="15" spans="1:20" x14ac:dyDescent="0.2">
      <c r="A15" s="69">
        <v>13</v>
      </c>
      <c r="B15" s="63" t="s">
        <v>221</v>
      </c>
      <c r="C15" s="69" t="s">
        <v>219</v>
      </c>
      <c r="D15" s="69">
        <v>5</v>
      </c>
      <c r="E15" s="69" t="s">
        <v>149</v>
      </c>
      <c r="F15" s="70"/>
      <c r="G15" s="70"/>
      <c r="H15" s="70"/>
      <c r="I15" s="70"/>
      <c r="J15" s="70">
        <v>1</v>
      </c>
      <c r="K15" s="70">
        <v>4</v>
      </c>
      <c r="L15" s="70"/>
      <c r="M15" s="70">
        <f>'Order form'!N16</f>
        <v>0</v>
      </c>
      <c r="N15" s="70">
        <f t="shared" si="7"/>
        <v>0</v>
      </c>
      <c r="O15" s="70">
        <f t="shared" si="8"/>
        <v>0</v>
      </c>
      <c r="P15" s="70">
        <f t="shared" si="9"/>
        <v>0</v>
      </c>
      <c r="Q15" s="70">
        <f t="shared" si="10"/>
        <v>0</v>
      </c>
      <c r="R15" s="70">
        <f t="shared" si="11"/>
        <v>0</v>
      </c>
      <c r="S15" s="70">
        <f t="shared" si="12"/>
        <v>0</v>
      </c>
      <c r="T15" s="70">
        <f t="shared" si="13"/>
        <v>0</v>
      </c>
    </row>
    <row r="16" spans="1:20" x14ac:dyDescent="0.2">
      <c r="A16" s="69">
        <v>14</v>
      </c>
      <c r="B16" s="63" t="s">
        <v>220</v>
      </c>
      <c r="C16" s="69" t="s">
        <v>219</v>
      </c>
      <c r="D16" s="69">
        <v>5</v>
      </c>
      <c r="E16" s="69" t="s">
        <v>149</v>
      </c>
      <c r="F16" s="70"/>
      <c r="G16" s="70"/>
      <c r="H16" s="70"/>
      <c r="I16" s="70"/>
      <c r="J16" s="70">
        <v>1</v>
      </c>
      <c r="K16" s="70">
        <v>4</v>
      </c>
      <c r="L16" s="70"/>
      <c r="M16" s="70">
        <f>'Order form'!N17</f>
        <v>0</v>
      </c>
      <c r="N16" s="70">
        <f t="shared" si="7"/>
        <v>0</v>
      </c>
      <c r="O16" s="70">
        <f t="shared" si="8"/>
        <v>0</v>
      </c>
      <c r="P16" s="70">
        <f t="shared" si="9"/>
        <v>0</v>
      </c>
      <c r="Q16" s="70">
        <f t="shared" si="10"/>
        <v>0</v>
      </c>
      <c r="R16" s="70">
        <f t="shared" si="11"/>
        <v>0</v>
      </c>
      <c r="S16" s="70">
        <f t="shared" si="12"/>
        <v>0</v>
      </c>
      <c r="T16" s="70">
        <f t="shared" si="13"/>
        <v>0</v>
      </c>
    </row>
    <row r="17" spans="1:20" x14ac:dyDescent="0.2">
      <c r="A17" s="70">
        <v>15</v>
      </c>
      <c r="B17" s="71" t="s">
        <v>153</v>
      </c>
      <c r="C17" s="70" t="s">
        <v>6</v>
      </c>
      <c r="D17" s="70">
        <v>5</v>
      </c>
      <c r="E17" s="69" t="s">
        <v>149</v>
      </c>
      <c r="F17" s="70"/>
      <c r="G17" s="70"/>
      <c r="H17" s="70"/>
      <c r="I17" s="70"/>
      <c r="J17" s="70">
        <v>1</v>
      </c>
      <c r="K17" s="70">
        <v>4</v>
      </c>
      <c r="L17" s="70"/>
      <c r="M17" s="70">
        <f>'Order form'!N18</f>
        <v>0</v>
      </c>
      <c r="N17" s="70">
        <f t="shared" si="7"/>
        <v>0</v>
      </c>
      <c r="O17" s="70">
        <f t="shared" si="8"/>
        <v>0</v>
      </c>
      <c r="P17" s="70">
        <f t="shared" si="9"/>
        <v>0</v>
      </c>
      <c r="Q17" s="70">
        <f t="shared" si="10"/>
        <v>0</v>
      </c>
      <c r="R17" s="70">
        <f t="shared" si="11"/>
        <v>0</v>
      </c>
      <c r="S17" s="70">
        <f t="shared" si="12"/>
        <v>0</v>
      </c>
      <c r="T17" s="70">
        <f t="shared" si="13"/>
        <v>0</v>
      </c>
    </row>
    <row r="18" spans="1:20" x14ac:dyDescent="0.2">
      <c r="A18" s="70"/>
      <c r="B18" s="71" t="s">
        <v>266</v>
      </c>
      <c r="C18" s="70" t="s">
        <v>6</v>
      </c>
      <c r="D18" s="70">
        <v>5</v>
      </c>
      <c r="E18" s="69" t="s">
        <v>267</v>
      </c>
      <c r="F18" s="70"/>
      <c r="G18" s="70"/>
      <c r="H18" s="70"/>
      <c r="I18" s="70"/>
      <c r="J18" s="70">
        <v>2</v>
      </c>
      <c r="K18" s="70">
        <v>3</v>
      </c>
      <c r="L18" s="70"/>
      <c r="M18" s="70">
        <f>'Order form'!N19</f>
        <v>0</v>
      </c>
      <c r="N18" s="70">
        <f t="shared" si="7"/>
        <v>0</v>
      </c>
      <c r="O18" s="70">
        <f t="shared" si="8"/>
        <v>0</v>
      </c>
      <c r="P18" s="70">
        <f t="shared" si="9"/>
        <v>0</v>
      </c>
      <c r="Q18" s="70">
        <f t="shared" si="10"/>
        <v>0</v>
      </c>
      <c r="R18" s="70">
        <f t="shared" si="11"/>
        <v>0</v>
      </c>
      <c r="S18" s="70">
        <f t="shared" si="12"/>
        <v>0</v>
      </c>
      <c r="T18" s="70">
        <f t="shared" si="13"/>
        <v>0</v>
      </c>
    </row>
    <row r="19" spans="1:20" x14ac:dyDescent="0.2">
      <c r="A19" s="70">
        <v>16</v>
      </c>
      <c r="B19" s="71" t="s">
        <v>24</v>
      </c>
      <c r="C19" s="70" t="s">
        <v>6</v>
      </c>
      <c r="D19" s="70">
        <v>6</v>
      </c>
      <c r="E19" s="74" t="s">
        <v>32</v>
      </c>
      <c r="F19" s="70"/>
      <c r="G19" s="70"/>
      <c r="H19" s="70"/>
      <c r="I19" s="70"/>
      <c r="J19" s="70">
        <v>3</v>
      </c>
      <c r="K19" s="70">
        <v>3</v>
      </c>
      <c r="L19" s="70"/>
      <c r="M19" s="70">
        <f>'Order form'!N20</f>
        <v>0</v>
      </c>
      <c r="N19" s="70">
        <f t="shared" si="7"/>
        <v>0</v>
      </c>
      <c r="O19" s="70">
        <f t="shared" si="8"/>
        <v>0</v>
      </c>
      <c r="P19" s="70">
        <f t="shared" si="9"/>
        <v>0</v>
      </c>
      <c r="Q19" s="70">
        <f t="shared" si="10"/>
        <v>0</v>
      </c>
      <c r="R19" s="70">
        <f t="shared" si="11"/>
        <v>0</v>
      </c>
      <c r="S19" s="70">
        <f t="shared" si="12"/>
        <v>0</v>
      </c>
      <c r="T19" s="70">
        <f t="shared" si="13"/>
        <v>0</v>
      </c>
    </row>
    <row r="20" spans="1:20" x14ac:dyDescent="0.2">
      <c r="A20" s="70"/>
      <c r="B20" s="71" t="s">
        <v>269</v>
      </c>
      <c r="C20" s="70" t="s">
        <v>6</v>
      </c>
      <c r="D20" s="70">
        <v>5</v>
      </c>
      <c r="E20" s="69" t="s">
        <v>149</v>
      </c>
      <c r="F20" s="70"/>
      <c r="G20" s="70"/>
      <c r="H20" s="70"/>
      <c r="I20" s="70"/>
      <c r="J20" s="70">
        <v>1</v>
      </c>
      <c r="K20" s="70">
        <v>4</v>
      </c>
      <c r="L20" s="70"/>
      <c r="M20" s="70">
        <f>'Order form'!N21</f>
        <v>0</v>
      </c>
      <c r="N20" s="70">
        <f t="shared" si="7"/>
        <v>0</v>
      </c>
      <c r="O20" s="70">
        <f t="shared" si="8"/>
        <v>0</v>
      </c>
      <c r="P20" s="70">
        <f t="shared" si="9"/>
        <v>0</v>
      </c>
      <c r="Q20" s="70">
        <f t="shared" si="10"/>
        <v>0</v>
      </c>
      <c r="R20" s="70">
        <f t="shared" si="11"/>
        <v>0</v>
      </c>
      <c r="S20" s="70">
        <f t="shared" si="12"/>
        <v>0</v>
      </c>
      <c r="T20" s="70">
        <f t="shared" si="13"/>
        <v>0</v>
      </c>
    </row>
    <row r="21" spans="1:20" x14ac:dyDescent="0.2">
      <c r="A21" s="69">
        <v>17</v>
      </c>
      <c r="B21" s="75" t="s">
        <v>217</v>
      </c>
      <c r="C21" s="69" t="s">
        <v>6</v>
      </c>
      <c r="D21" s="69">
        <v>5</v>
      </c>
      <c r="E21" s="69" t="s">
        <v>149</v>
      </c>
      <c r="F21" s="70"/>
      <c r="G21" s="70"/>
      <c r="H21" s="70"/>
      <c r="I21" s="70"/>
      <c r="J21" s="70">
        <v>1</v>
      </c>
      <c r="K21" s="70">
        <v>4</v>
      </c>
      <c r="L21" s="70"/>
      <c r="M21" s="70">
        <f>'Order form'!N22</f>
        <v>0</v>
      </c>
      <c r="N21" s="70">
        <f t="shared" si="7"/>
        <v>0</v>
      </c>
      <c r="O21" s="70">
        <f t="shared" si="8"/>
        <v>0</v>
      </c>
      <c r="P21" s="70">
        <f t="shared" si="9"/>
        <v>0</v>
      </c>
      <c r="Q21" s="70">
        <f t="shared" si="10"/>
        <v>0</v>
      </c>
      <c r="R21" s="70">
        <f t="shared" si="11"/>
        <v>0</v>
      </c>
      <c r="S21" s="70">
        <f t="shared" si="12"/>
        <v>0</v>
      </c>
      <c r="T21" s="70">
        <f t="shared" si="13"/>
        <v>0</v>
      </c>
    </row>
    <row r="22" spans="1:20" x14ac:dyDescent="0.2">
      <c r="A22" s="69">
        <v>18</v>
      </c>
      <c r="B22" s="75" t="s">
        <v>224</v>
      </c>
      <c r="C22" s="69" t="s">
        <v>8</v>
      </c>
      <c r="D22" s="69">
        <v>10</v>
      </c>
      <c r="E22" s="69" t="s">
        <v>223</v>
      </c>
      <c r="F22" s="70"/>
      <c r="G22" s="70"/>
      <c r="H22" s="70">
        <v>2</v>
      </c>
      <c r="I22" s="70">
        <v>3</v>
      </c>
      <c r="J22" s="70">
        <v>3</v>
      </c>
      <c r="K22" s="70">
        <v>2</v>
      </c>
      <c r="L22" s="70"/>
      <c r="M22" s="70">
        <f>'Order form'!N23</f>
        <v>0</v>
      </c>
      <c r="N22" s="70">
        <f t="shared" si="7"/>
        <v>0</v>
      </c>
      <c r="O22" s="70">
        <f t="shared" si="8"/>
        <v>0</v>
      </c>
      <c r="P22" s="70">
        <f t="shared" si="9"/>
        <v>0</v>
      </c>
      <c r="Q22" s="70">
        <f t="shared" si="10"/>
        <v>0</v>
      </c>
      <c r="R22" s="70">
        <f t="shared" si="11"/>
        <v>0</v>
      </c>
      <c r="S22" s="70">
        <f t="shared" si="12"/>
        <v>0</v>
      </c>
      <c r="T22" s="70">
        <f t="shared" si="13"/>
        <v>0</v>
      </c>
    </row>
    <row r="23" spans="1:20" x14ac:dyDescent="0.2">
      <c r="A23" s="70">
        <v>19</v>
      </c>
      <c r="B23" s="71" t="s">
        <v>71</v>
      </c>
      <c r="C23" s="70" t="s">
        <v>12</v>
      </c>
      <c r="D23" s="70">
        <v>10</v>
      </c>
      <c r="E23" s="70" t="s">
        <v>72</v>
      </c>
      <c r="F23" s="70"/>
      <c r="G23" s="70"/>
      <c r="H23" s="70"/>
      <c r="I23" s="70">
        <v>3</v>
      </c>
      <c r="J23" s="70">
        <v>5</v>
      </c>
      <c r="K23" s="70">
        <v>2</v>
      </c>
      <c r="L23" s="70"/>
      <c r="M23" s="70">
        <f>'Order form'!N24</f>
        <v>0</v>
      </c>
      <c r="N23" s="70">
        <f t="shared" si="7"/>
        <v>0</v>
      </c>
      <c r="O23" s="70">
        <f t="shared" si="8"/>
        <v>0</v>
      </c>
      <c r="P23" s="70">
        <f t="shared" si="9"/>
        <v>0</v>
      </c>
      <c r="Q23" s="70">
        <f t="shared" si="10"/>
        <v>0</v>
      </c>
      <c r="R23" s="70">
        <f t="shared" si="11"/>
        <v>0</v>
      </c>
      <c r="S23" s="70">
        <f t="shared" si="12"/>
        <v>0</v>
      </c>
      <c r="T23" s="70">
        <f t="shared" si="13"/>
        <v>0</v>
      </c>
    </row>
    <row r="24" spans="1:20" x14ac:dyDescent="0.2">
      <c r="A24" s="70">
        <v>20</v>
      </c>
      <c r="B24" s="72" t="s">
        <v>148</v>
      </c>
      <c r="C24" s="73" t="s">
        <v>6</v>
      </c>
      <c r="D24" s="73">
        <v>5</v>
      </c>
      <c r="E24" s="73" t="s">
        <v>149</v>
      </c>
      <c r="F24" s="70"/>
      <c r="G24" s="70"/>
      <c r="H24" s="70"/>
      <c r="I24" s="70"/>
      <c r="J24" s="70">
        <v>1</v>
      </c>
      <c r="K24" s="70">
        <v>4</v>
      </c>
      <c r="L24" s="70"/>
      <c r="M24" s="70">
        <f>'Order form'!N25</f>
        <v>0</v>
      </c>
      <c r="N24" s="70">
        <f t="shared" si="7"/>
        <v>0</v>
      </c>
      <c r="O24" s="70">
        <f t="shared" si="8"/>
        <v>0</v>
      </c>
      <c r="P24" s="70">
        <f t="shared" si="9"/>
        <v>0</v>
      </c>
      <c r="Q24" s="70">
        <f t="shared" si="10"/>
        <v>0</v>
      </c>
      <c r="R24" s="70">
        <f t="shared" si="11"/>
        <v>0</v>
      </c>
      <c r="S24" s="70">
        <f t="shared" si="12"/>
        <v>0</v>
      </c>
      <c r="T24" s="70">
        <f t="shared" si="13"/>
        <v>0</v>
      </c>
    </row>
    <row r="25" spans="1:20" x14ac:dyDescent="0.2">
      <c r="A25" s="70">
        <v>21</v>
      </c>
      <c r="B25" s="71" t="s">
        <v>31</v>
      </c>
      <c r="C25" s="70" t="s">
        <v>12</v>
      </c>
      <c r="D25" s="70">
        <v>5</v>
      </c>
      <c r="E25" s="76" t="s">
        <v>41</v>
      </c>
      <c r="F25" s="70"/>
      <c r="G25" s="70"/>
      <c r="H25" s="70"/>
      <c r="I25" s="70">
        <v>2</v>
      </c>
      <c r="J25" s="70">
        <v>2</v>
      </c>
      <c r="K25" s="70">
        <v>1</v>
      </c>
      <c r="L25" s="70"/>
      <c r="M25" s="70">
        <f>'Order form'!N26</f>
        <v>0</v>
      </c>
      <c r="N25" s="70">
        <f t="shared" si="7"/>
        <v>0</v>
      </c>
      <c r="O25" s="70">
        <f t="shared" si="8"/>
        <v>0</v>
      </c>
      <c r="P25" s="70">
        <f t="shared" si="9"/>
        <v>0</v>
      </c>
      <c r="Q25" s="70">
        <f t="shared" si="10"/>
        <v>0</v>
      </c>
      <c r="R25" s="70">
        <f t="shared" si="11"/>
        <v>0</v>
      </c>
      <c r="S25" s="70">
        <f t="shared" si="12"/>
        <v>0</v>
      </c>
      <c r="T25" s="70">
        <f t="shared" si="13"/>
        <v>0</v>
      </c>
    </row>
    <row r="26" spans="1:20" x14ac:dyDescent="0.2">
      <c r="A26" s="69">
        <v>22</v>
      </c>
      <c r="B26" s="63" t="s">
        <v>215</v>
      </c>
      <c r="C26" s="69" t="s">
        <v>12</v>
      </c>
      <c r="D26" s="69">
        <v>5</v>
      </c>
      <c r="E26" s="69" t="s">
        <v>214</v>
      </c>
      <c r="F26" s="70"/>
      <c r="G26" s="70"/>
      <c r="H26" s="70"/>
      <c r="I26" s="70">
        <v>1</v>
      </c>
      <c r="J26" s="70">
        <v>2</v>
      </c>
      <c r="K26" s="70">
        <v>2</v>
      </c>
      <c r="L26" s="70"/>
      <c r="M26" s="70">
        <f>'Order form'!N27</f>
        <v>0</v>
      </c>
      <c r="N26" s="70">
        <f t="shared" si="7"/>
        <v>0</v>
      </c>
      <c r="O26" s="70">
        <f t="shared" si="8"/>
        <v>0</v>
      </c>
      <c r="P26" s="70">
        <f t="shared" si="9"/>
        <v>0</v>
      </c>
      <c r="Q26" s="70">
        <f t="shared" si="10"/>
        <v>0</v>
      </c>
      <c r="R26" s="70">
        <f t="shared" si="11"/>
        <v>0</v>
      </c>
      <c r="S26" s="70">
        <f t="shared" si="12"/>
        <v>0</v>
      </c>
      <c r="T26" s="70">
        <f t="shared" si="13"/>
        <v>0</v>
      </c>
    </row>
    <row r="27" spans="1:20" x14ac:dyDescent="0.2">
      <c r="A27" s="70">
        <v>23</v>
      </c>
      <c r="B27" s="63" t="s">
        <v>151</v>
      </c>
      <c r="C27" s="69" t="s">
        <v>4</v>
      </c>
      <c r="D27" s="70">
        <v>5</v>
      </c>
      <c r="E27" s="69" t="s">
        <v>38</v>
      </c>
      <c r="F27" s="70"/>
      <c r="G27" s="70"/>
      <c r="H27" s="70"/>
      <c r="I27" s="70"/>
      <c r="J27" s="70">
        <v>5</v>
      </c>
      <c r="K27" s="70"/>
      <c r="L27" s="70"/>
      <c r="M27" s="70">
        <f>'Order form'!N28</f>
        <v>0</v>
      </c>
      <c r="N27" s="70">
        <f t="shared" si="7"/>
        <v>0</v>
      </c>
      <c r="O27" s="70">
        <f t="shared" si="8"/>
        <v>0</v>
      </c>
      <c r="P27" s="70">
        <f t="shared" si="9"/>
        <v>0</v>
      </c>
      <c r="Q27" s="70">
        <f t="shared" si="10"/>
        <v>0</v>
      </c>
      <c r="R27" s="70">
        <f t="shared" si="11"/>
        <v>0</v>
      </c>
      <c r="S27" s="70">
        <f t="shared" si="12"/>
        <v>0</v>
      </c>
      <c r="T27" s="70">
        <f t="shared" si="13"/>
        <v>0</v>
      </c>
    </row>
    <row r="28" spans="1:20" x14ac:dyDescent="0.2">
      <c r="A28" s="70">
        <v>24</v>
      </c>
      <c r="B28" s="71" t="s">
        <v>16</v>
      </c>
      <c r="C28" s="70" t="s">
        <v>6</v>
      </c>
      <c r="D28" s="70">
        <v>5</v>
      </c>
      <c r="E28" s="70" t="s">
        <v>45</v>
      </c>
      <c r="F28" s="70"/>
      <c r="G28" s="70"/>
      <c r="H28" s="70"/>
      <c r="I28" s="70"/>
      <c r="J28" s="70">
        <v>4</v>
      </c>
      <c r="K28" s="70">
        <v>1</v>
      </c>
      <c r="L28" s="70"/>
      <c r="M28" s="70">
        <f>'Order form'!N29</f>
        <v>0</v>
      </c>
      <c r="N28" s="70">
        <f t="shared" si="7"/>
        <v>0</v>
      </c>
      <c r="O28" s="70">
        <f t="shared" si="8"/>
        <v>0</v>
      </c>
      <c r="P28" s="70">
        <f t="shared" si="9"/>
        <v>0</v>
      </c>
      <c r="Q28" s="70">
        <f t="shared" si="10"/>
        <v>0</v>
      </c>
      <c r="R28" s="70">
        <f t="shared" si="11"/>
        <v>0</v>
      </c>
      <c r="S28" s="70">
        <f t="shared" si="12"/>
        <v>0</v>
      </c>
      <c r="T28" s="70">
        <f t="shared" si="13"/>
        <v>0</v>
      </c>
    </row>
    <row r="29" spans="1:20" x14ac:dyDescent="0.2">
      <c r="A29" s="70">
        <v>25</v>
      </c>
      <c r="B29" s="71" t="s">
        <v>113</v>
      </c>
      <c r="C29" s="70" t="s">
        <v>12</v>
      </c>
      <c r="D29" s="70">
        <v>5</v>
      </c>
      <c r="E29" s="70" t="s">
        <v>41</v>
      </c>
      <c r="F29" s="70"/>
      <c r="G29" s="70"/>
      <c r="H29" s="70"/>
      <c r="I29" s="70">
        <v>2</v>
      </c>
      <c r="J29" s="70">
        <v>2</v>
      </c>
      <c r="K29" s="70">
        <v>1</v>
      </c>
      <c r="L29" s="70"/>
      <c r="M29" s="70">
        <f>'Order form'!N30</f>
        <v>0</v>
      </c>
      <c r="N29" s="70">
        <f t="shared" si="7"/>
        <v>0</v>
      </c>
      <c r="O29" s="70">
        <f t="shared" si="8"/>
        <v>0</v>
      </c>
      <c r="P29" s="70">
        <f t="shared" si="9"/>
        <v>0</v>
      </c>
      <c r="Q29" s="70">
        <f t="shared" si="10"/>
        <v>0</v>
      </c>
      <c r="R29" s="70">
        <f t="shared" si="11"/>
        <v>0</v>
      </c>
      <c r="S29" s="70">
        <f t="shared" si="12"/>
        <v>0</v>
      </c>
      <c r="T29" s="70">
        <f t="shared" si="13"/>
        <v>0</v>
      </c>
    </row>
    <row r="30" spans="1:20" x14ac:dyDescent="0.2">
      <c r="A30" s="70">
        <v>26</v>
      </c>
      <c r="B30" s="71" t="s">
        <v>23</v>
      </c>
      <c r="C30" s="70" t="s">
        <v>6</v>
      </c>
      <c r="D30" s="70">
        <v>5</v>
      </c>
      <c r="E30" s="70" t="s">
        <v>45</v>
      </c>
      <c r="F30" s="70"/>
      <c r="G30" s="70"/>
      <c r="H30" s="70"/>
      <c r="I30" s="70"/>
      <c r="J30" s="70">
        <v>4</v>
      </c>
      <c r="K30" s="70">
        <v>1</v>
      </c>
      <c r="L30" s="70"/>
      <c r="M30" s="70">
        <f>'Order form'!N31</f>
        <v>0</v>
      </c>
      <c r="N30" s="70">
        <f t="shared" si="7"/>
        <v>0</v>
      </c>
      <c r="O30" s="70">
        <f t="shared" si="8"/>
        <v>0</v>
      </c>
      <c r="P30" s="70">
        <f t="shared" si="9"/>
        <v>0</v>
      </c>
      <c r="Q30" s="70">
        <f t="shared" si="10"/>
        <v>0</v>
      </c>
      <c r="R30" s="70">
        <f t="shared" si="11"/>
        <v>0</v>
      </c>
      <c r="S30" s="70">
        <f t="shared" si="12"/>
        <v>0</v>
      </c>
      <c r="T30" s="70">
        <f t="shared" si="13"/>
        <v>0</v>
      </c>
    </row>
    <row r="31" spans="1:20" x14ac:dyDescent="0.2">
      <c r="A31" s="70">
        <v>27</v>
      </c>
      <c r="B31" s="71" t="s">
        <v>91</v>
      </c>
      <c r="C31" s="70" t="s">
        <v>43</v>
      </c>
      <c r="D31" s="70">
        <v>5</v>
      </c>
      <c r="E31" s="74" t="s">
        <v>44</v>
      </c>
      <c r="F31" s="70"/>
      <c r="G31" s="70"/>
      <c r="H31" s="70"/>
      <c r="I31" s="70">
        <v>1</v>
      </c>
      <c r="J31" s="70">
        <v>4</v>
      </c>
      <c r="K31" s="70"/>
      <c r="L31" s="70"/>
      <c r="M31" s="70">
        <f>'Order form'!N32</f>
        <v>0</v>
      </c>
      <c r="N31" s="70">
        <f t="shared" si="7"/>
        <v>0</v>
      </c>
      <c r="O31" s="70">
        <f t="shared" si="8"/>
        <v>0</v>
      </c>
      <c r="P31" s="70">
        <f t="shared" si="9"/>
        <v>0</v>
      </c>
      <c r="Q31" s="70">
        <f t="shared" si="10"/>
        <v>0</v>
      </c>
      <c r="R31" s="70">
        <f t="shared" si="11"/>
        <v>0</v>
      </c>
      <c r="S31" s="70">
        <f t="shared" si="12"/>
        <v>0</v>
      </c>
      <c r="T31" s="70">
        <f t="shared" si="13"/>
        <v>0</v>
      </c>
    </row>
    <row r="32" spans="1:20" x14ac:dyDescent="0.2">
      <c r="A32" s="70">
        <v>28</v>
      </c>
      <c r="B32" s="71" t="s">
        <v>27</v>
      </c>
      <c r="C32" s="70" t="s">
        <v>4</v>
      </c>
      <c r="D32" s="70">
        <v>5</v>
      </c>
      <c r="E32" s="70" t="s">
        <v>38</v>
      </c>
      <c r="F32" s="70"/>
      <c r="G32" s="70"/>
      <c r="H32" s="70"/>
      <c r="I32" s="70"/>
      <c r="J32" s="70">
        <v>5</v>
      </c>
      <c r="K32" s="70"/>
      <c r="L32" s="70"/>
      <c r="M32" s="70">
        <f>'Order form'!N33</f>
        <v>0</v>
      </c>
      <c r="N32" s="70">
        <f t="shared" si="7"/>
        <v>0</v>
      </c>
      <c r="O32" s="70">
        <f t="shared" si="8"/>
        <v>0</v>
      </c>
      <c r="P32" s="70">
        <f t="shared" si="9"/>
        <v>0</v>
      </c>
      <c r="Q32" s="70">
        <f t="shared" si="10"/>
        <v>0</v>
      </c>
      <c r="R32" s="70">
        <f t="shared" si="11"/>
        <v>0</v>
      </c>
      <c r="S32" s="70">
        <f t="shared" si="12"/>
        <v>0</v>
      </c>
      <c r="T32" s="70">
        <f t="shared" si="13"/>
        <v>0</v>
      </c>
    </row>
    <row r="33" spans="1:20" x14ac:dyDescent="0.2">
      <c r="A33" s="69">
        <v>29</v>
      </c>
      <c r="B33" s="75" t="s">
        <v>213</v>
      </c>
      <c r="C33" s="69" t="s">
        <v>43</v>
      </c>
      <c r="D33" s="69">
        <v>5</v>
      </c>
      <c r="E33" s="69" t="s">
        <v>212</v>
      </c>
      <c r="F33" s="70"/>
      <c r="G33" s="70"/>
      <c r="H33" s="70"/>
      <c r="I33" s="70">
        <v>2</v>
      </c>
      <c r="J33" s="70">
        <v>3</v>
      </c>
      <c r="K33" s="70"/>
      <c r="L33" s="70"/>
      <c r="M33" s="70">
        <f>'Order form'!N34</f>
        <v>0</v>
      </c>
      <c r="N33" s="70">
        <f t="shared" si="7"/>
        <v>0</v>
      </c>
      <c r="O33" s="70">
        <f t="shared" si="8"/>
        <v>0</v>
      </c>
      <c r="P33" s="70">
        <f t="shared" si="9"/>
        <v>0</v>
      </c>
      <c r="Q33" s="70">
        <f t="shared" si="10"/>
        <v>0</v>
      </c>
      <c r="R33" s="70">
        <f t="shared" si="11"/>
        <v>0</v>
      </c>
      <c r="S33" s="70">
        <f t="shared" si="12"/>
        <v>0</v>
      </c>
      <c r="T33" s="70">
        <f t="shared" si="13"/>
        <v>0</v>
      </c>
    </row>
    <row r="34" spans="1:20" x14ac:dyDescent="0.2">
      <c r="A34" s="70">
        <v>30</v>
      </c>
      <c r="B34" s="71" t="s">
        <v>13</v>
      </c>
      <c r="C34" s="70" t="s">
        <v>43</v>
      </c>
      <c r="D34" s="70">
        <v>5</v>
      </c>
      <c r="E34" s="70" t="s">
        <v>44</v>
      </c>
      <c r="F34" s="70"/>
      <c r="G34" s="70"/>
      <c r="H34" s="70"/>
      <c r="I34" s="70">
        <v>1</v>
      </c>
      <c r="J34" s="70">
        <v>4</v>
      </c>
      <c r="K34" s="70"/>
      <c r="L34" s="70"/>
      <c r="M34" s="70">
        <f>'Order form'!N35</f>
        <v>0</v>
      </c>
      <c r="N34" s="70">
        <f t="shared" si="7"/>
        <v>0</v>
      </c>
      <c r="O34" s="70">
        <f t="shared" si="8"/>
        <v>0</v>
      </c>
      <c r="P34" s="70">
        <f t="shared" si="9"/>
        <v>0</v>
      </c>
      <c r="Q34" s="70">
        <f t="shared" si="10"/>
        <v>0</v>
      </c>
      <c r="R34" s="70">
        <f t="shared" si="11"/>
        <v>0</v>
      </c>
      <c r="S34" s="70">
        <f t="shared" si="12"/>
        <v>0</v>
      </c>
      <c r="T34" s="70">
        <f t="shared" si="13"/>
        <v>0</v>
      </c>
    </row>
    <row r="35" spans="1:20" x14ac:dyDescent="0.2">
      <c r="A35" s="70"/>
      <c r="B35" s="71" t="s">
        <v>271</v>
      </c>
      <c r="C35" s="70" t="s">
        <v>43</v>
      </c>
      <c r="D35" s="70">
        <v>5</v>
      </c>
      <c r="E35" s="70" t="s">
        <v>212</v>
      </c>
      <c r="F35" s="70"/>
      <c r="G35" s="70"/>
      <c r="H35" s="70"/>
      <c r="I35" s="70">
        <v>2</v>
      </c>
      <c r="J35" s="70">
        <v>3</v>
      </c>
      <c r="K35" s="70"/>
      <c r="L35" s="70"/>
      <c r="M35" s="70">
        <f>'Order form'!N36</f>
        <v>0</v>
      </c>
      <c r="N35" s="70">
        <f t="shared" si="7"/>
        <v>0</v>
      </c>
      <c r="O35" s="70">
        <f t="shared" si="8"/>
        <v>0</v>
      </c>
      <c r="P35" s="70">
        <f t="shared" si="9"/>
        <v>0</v>
      </c>
      <c r="Q35" s="70">
        <f t="shared" si="10"/>
        <v>0</v>
      </c>
      <c r="R35" s="70">
        <f t="shared" si="11"/>
        <v>0</v>
      </c>
      <c r="S35" s="70">
        <f t="shared" si="12"/>
        <v>0</v>
      </c>
      <c r="T35" s="70">
        <f t="shared" si="13"/>
        <v>0</v>
      </c>
    </row>
    <row r="36" spans="1:20" x14ac:dyDescent="0.2">
      <c r="A36" s="70">
        <v>31</v>
      </c>
      <c r="B36" s="71" t="s">
        <v>14</v>
      </c>
      <c r="C36" s="70" t="s">
        <v>4</v>
      </c>
      <c r="D36" s="70">
        <v>5</v>
      </c>
      <c r="E36" s="73" t="s">
        <v>38</v>
      </c>
      <c r="F36" s="70"/>
      <c r="G36" s="70"/>
      <c r="H36" s="70"/>
      <c r="I36" s="70"/>
      <c r="J36" s="70">
        <v>5</v>
      </c>
      <c r="K36" s="70"/>
      <c r="L36" s="70"/>
      <c r="M36" s="70">
        <f>'Order form'!N37</f>
        <v>0</v>
      </c>
      <c r="N36" s="70">
        <f t="shared" si="7"/>
        <v>0</v>
      </c>
      <c r="O36" s="70">
        <f t="shared" si="8"/>
        <v>0</v>
      </c>
      <c r="P36" s="70">
        <f t="shared" si="9"/>
        <v>0</v>
      </c>
      <c r="Q36" s="70">
        <f t="shared" si="10"/>
        <v>0</v>
      </c>
      <c r="R36" s="70">
        <f t="shared" si="11"/>
        <v>0</v>
      </c>
      <c r="S36" s="70">
        <f t="shared" si="12"/>
        <v>0</v>
      </c>
      <c r="T36" s="70">
        <f t="shared" si="13"/>
        <v>0</v>
      </c>
    </row>
    <row r="37" spans="1:20" x14ac:dyDescent="0.2">
      <c r="A37" s="70">
        <v>32</v>
      </c>
      <c r="B37" s="71" t="s">
        <v>19</v>
      </c>
      <c r="C37" s="70" t="s">
        <v>8</v>
      </c>
      <c r="D37" s="70">
        <v>10</v>
      </c>
      <c r="E37" s="70" t="s">
        <v>40</v>
      </c>
      <c r="F37" s="70"/>
      <c r="G37" s="70"/>
      <c r="H37" s="70">
        <v>1</v>
      </c>
      <c r="I37" s="70">
        <v>5</v>
      </c>
      <c r="J37" s="70">
        <v>3</v>
      </c>
      <c r="K37" s="70">
        <v>1</v>
      </c>
      <c r="L37" s="70"/>
      <c r="M37" s="70">
        <f>'Order form'!N38</f>
        <v>0</v>
      </c>
      <c r="N37" s="70">
        <f t="shared" si="7"/>
        <v>0</v>
      </c>
      <c r="O37" s="70">
        <f t="shared" si="8"/>
        <v>0</v>
      </c>
      <c r="P37" s="70">
        <f t="shared" si="9"/>
        <v>0</v>
      </c>
      <c r="Q37" s="70">
        <f t="shared" si="10"/>
        <v>0</v>
      </c>
      <c r="R37" s="70">
        <f t="shared" si="11"/>
        <v>0</v>
      </c>
      <c r="S37" s="70">
        <f t="shared" si="12"/>
        <v>0</v>
      </c>
      <c r="T37" s="70">
        <f t="shared" si="13"/>
        <v>0</v>
      </c>
    </row>
    <row r="38" spans="1:20" x14ac:dyDescent="0.2">
      <c r="A38" s="70">
        <v>33</v>
      </c>
      <c r="B38" s="71" t="s">
        <v>155</v>
      </c>
      <c r="C38" s="70" t="s">
        <v>8</v>
      </c>
      <c r="D38" s="70">
        <v>7</v>
      </c>
      <c r="E38" s="70" t="s">
        <v>156</v>
      </c>
      <c r="F38" s="70"/>
      <c r="G38" s="70"/>
      <c r="H38" s="70">
        <v>2</v>
      </c>
      <c r="I38" s="70">
        <v>1</v>
      </c>
      <c r="J38" s="70">
        <v>3</v>
      </c>
      <c r="K38" s="70">
        <v>1</v>
      </c>
      <c r="L38" s="70"/>
      <c r="M38" s="70">
        <f>'Order form'!N39</f>
        <v>0</v>
      </c>
      <c r="N38" s="70">
        <f t="shared" si="7"/>
        <v>0</v>
      </c>
      <c r="O38" s="70">
        <f t="shared" si="8"/>
        <v>0</v>
      </c>
      <c r="P38" s="70">
        <f t="shared" si="9"/>
        <v>0</v>
      </c>
      <c r="Q38" s="70">
        <f t="shared" si="10"/>
        <v>0</v>
      </c>
      <c r="R38" s="70">
        <f t="shared" si="11"/>
        <v>0</v>
      </c>
      <c r="S38" s="70">
        <f t="shared" si="12"/>
        <v>0</v>
      </c>
      <c r="T38" s="70">
        <f t="shared" si="13"/>
        <v>0</v>
      </c>
    </row>
    <row r="39" spans="1:20" x14ac:dyDescent="0.2">
      <c r="A39" s="70">
        <v>34</v>
      </c>
      <c r="B39" s="63" t="s">
        <v>140</v>
      </c>
      <c r="C39" s="69" t="s">
        <v>26</v>
      </c>
      <c r="D39" s="70">
        <v>8</v>
      </c>
      <c r="E39" s="69" t="s">
        <v>141</v>
      </c>
      <c r="F39" s="70"/>
      <c r="G39" s="70"/>
      <c r="H39" s="70">
        <v>4</v>
      </c>
      <c r="I39" s="70">
        <v>3</v>
      </c>
      <c r="J39" s="70">
        <v>1</v>
      </c>
      <c r="K39" s="70"/>
      <c r="L39" s="70"/>
      <c r="M39" s="70">
        <f>'Order form'!N40</f>
        <v>0</v>
      </c>
      <c r="N39" s="70">
        <f t="shared" si="7"/>
        <v>0</v>
      </c>
      <c r="O39" s="70">
        <f t="shared" si="8"/>
        <v>0</v>
      </c>
      <c r="P39" s="70">
        <f t="shared" si="9"/>
        <v>0</v>
      </c>
      <c r="Q39" s="70">
        <f t="shared" si="10"/>
        <v>0</v>
      </c>
      <c r="R39" s="70">
        <f t="shared" si="11"/>
        <v>0</v>
      </c>
      <c r="S39" s="70">
        <f t="shared" si="12"/>
        <v>0</v>
      </c>
      <c r="T39" s="70">
        <f t="shared" si="13"/>
        <v>0</v>
      </c>
    </row>
    <row r="40" spans="1:20" x14ac:dyDescent="0.2">
      <c r="A40" s="70">
        <v>35</v>
      </c>
      <c r="B40" s="63" t="s">
        <v>143</v>
      </c>
      <c r="C40" s="69" t="s">
        <v>8</v>
      </c>
      <c r="D40" s="70">
        <v>6</v>
      </c>
      <c r="E40" s="69" t="s">
        <v>144</v>
      </c>
      <c r="F40" s="70"/>
      <c r="G40" s="70"/>
      <c r="H40" s="70">
        <v>1</v>
      </c>
      <c r="I40" s="70">
        <v>2</v>
      </c>
      <c r="J40" s="70">
        <v>2</v>
      </c>
      <c r="K40" s="70">
        <v>1</v>
      </c>
      <c r="L40" s="70"/>
      <c r="M40" s="70">
        <f>'Order form'!N41</f>
        <v>0</v>
      </c>
      <c r="N40" s="70">
        <f t="shared" si="7"/>
        <v>0</v>
      </c>
      <c r="O40" s="70">
        <f t="shared" si="8"/>
        <v>0</v>
      </c>
      <c r="P40" s="70">
        <f t="shared" si="9"/>
        <v>0</v>
      </c>
      <c r="Q40" s="70">
        <f t="shared" si="10"/>
        <v>0</v>
      </c>
      <c r="R40" s="70">
        <f t="shared" si="11"/>
        <v>0</v>
      </c>
      <c r="S40" s="70">
        <f t="shared" si="12"/>
        <v>0</v>
      </c>
      <c r="T40" s="70">
        <f t="shared" si="13"/>
        <v>0</v>
      </c>
    </row>
    <row r="41" spans="1:20" x14ac:dyDescent="0.2">
      <c r="A41" s="70">
        <v>36</v>
      </c>
      <c r="B41" s="71" t="s">
        <v>146</v>
      </c>
      <c r="C41" s="70" t="s">
        <v>26</v>
      </c>
      <c r="D41" s="70">
        <v>10</v>
      </c>
      <c r="E41" s="70" t="s">
        <v>147</v>
      </c>
      <c r="F41" s="70"/>
      <c r="G41" s="70"/>
      <c r="H41" s="70">
        <v>3</v>
      </c>
      <c r="I41" s="70">
        <v>4</v>
      </c>
      <c r="J41" s="70">
        <v>3</v>
      </c>
      <c r="K41" s="70"/>
      <c r="L41" s="70"/>
      <c r="M41" s="70">
        <f>'Order form'!N42</f>
        <v>0</v>
      </c>
      <c r="N41" s="70">
        <f t="shared" si="7"/>
        <v>0</v>
      </c>
      <c r="O41" s="70">
        <f t="shared" si="8"/>
        <v>0</v>
      </c>
      <c r="P41" s="70">
        <f t="shared" si="9"/>
        <v>0</v>
      </c>
      <c r="Q41" s="70">
        <f t="shared" si="10"/>
        <v>0</v>
      </c>
      <c r="R41" s="70">
        <f t="shared" si="11"/>
        <v>0</v>
      </c>
      <c r="S41" s="70">
        <f t="shared" si="12"/>
        <v>0</v>
      </c>
      <c r="T41" s="70">
        <f t="shared" si="13"/>
        <v>0</v>
      </c>
    </row>
    <row r="42" spans="1:20" x14ac:dyDescent="0.2">
      <c r="A42" s="70">
        <v>37</v>
      </c>
      <c r="B42" s="71" t="s">
        <v>157</v>
      </c>
      <c r="C42" s="70" t="s">
        <v>43</v>
      </c>
      <c r="D42" s="70">
        <v>8</v>
      </c>
      <c r="E42" s="70" t="s">
        <v>158</v>
      </c>
      <c r="F42" s="70"/>
      <c r="G42" s="70"/>
      <c r="H42" s="70"/>
      <c r="I42" s="70">
        <v>7</v>
      </c>
      <c r="J42" s="70">
        <v>1</v>
      </c>
      <c r="K42" s="70"/>
      <c r="L42" s="70"/>
      <c r="M42" s="70">
        <f>'Order form'!N43</f>
        <v>0</v>
      </c>
      <c r="N42" s="70">
        <f t="shared" si="7"/>
        <v>0</v>
      </c>
      <c r="O42" s="70">
        <f t="shared" si="8"/>
        <v>0</v>
      </c>
      <c r="P42" s="70">
        <f t="shared" si="9"/>
        <v>0</v>
      </c>
      <c r="Q42" s="70">
        <f t="shared" si="10"/>
        <v>0</v>
      </c>
      <c r="R42" s="70">
        <f t="shared" si="11"/>
        <v>0</v>
      </c>
      <c r="S42" s="70">
        <f t="shared" si="12"/>
        <v>0</v>
      </c>
      <c r="T42" s="70">
        <f t="shared" si="13"/>
        <v>0</v>
      </c>
    </row>
    <row r="43" spans="1:20" x14ac:dyDescent="0.2">
      <c r="A43" s="70">
        <v>38</v>
      </c>
      <c r="B43" s="71" t="s">
        <v>25</v>
      </c>
      <c r="C43" s="70" t="s">
        <v>26</v>
      </c>
      <c r="D43" s="70">
        <v>10</v>
      </c>
      <c r="E43" s="70" t="s">
        <v>37</v>
      </c>
      <c r="F43" s="70"/>
      <c r="G43" s="70"/>
      <c r="H43" s="70">
        <v>5</v>
      </c>
      <c r="I43" s="70">
        <v>3</v>
      </c>
      <c r="J43" s="70">
        <v>2</v>
      </c>
      <c r="K43" s="70"/>
      <c r="L43" s="70"/>
      <c r="M43" s="70">
        <f>'Order form'!N44</f>
        <v>0</v>
      </c>
      <c r="N43" s="70">
        <f t="shared" si="7"/>
        <v>0</v>
      </c>
      <c r="O43" s="70">
        <f t="shared" si="8"/>
        <v>0</v>
      </c>
      <c r="P43" s="70">
        <f t="shared" si="9"/>
        <v>0</v>
      </c>
      <c r="Q43" s="70">
        <f t="shared" si="10"/>
        <v>0</v>
      </c>
      <c r="R43" s="70">
        <f t="shared" si="11"/>
        <v>0</v>
      </c>
      <c r="S43" s="70">
        <f t="shared" si="12"/>
        <v>0</v>
      </c>
      <c r="T43" s="70">
        <f t="shared" si="13"/>
        <v>0</v>
      </c>
    </row>
    <row r="44" spans="1:20" x14ac:dyDescent="0.2">
      <c r="A44" s="70">
        <v>39</v>
      </c>
      <c r="B44" s="78" t="s">
        <v>79</v>
      </c>
      <c r="C44" s="79" t="s">
        <v>26</v>
      </c>
      <c r="D44" s="79">
        <v>10</v>
      </c>
      <c r="E44" s="79" t="s">
        <v>81</v>
      </c>
      <c r="F44" s="70"/>
      <c r="G44" s="70"/>
      <c r="H44" s="70">
        <v>2</v>
      </c>
      <c r="I44" s="70">
        <v>5</v>
      </c>
      <c r="J44" s="70">
        <v>3</v>
      </c>
      <c r="K44" s="70"/>
      <c r="L44" s="70"/>
      <c r="M44" s="70">
        <f>'Order form'!N45</f>
        <v>0</v>
      </c>
      <c r="N44" s="70">
        <f t="shared" si="7"/>
        <v>0</v>
      </c>
      <c r="O44" s="70">
        <f t="shared" si="8"/>
        <v>0</v>
      </c>
      <c r="P44" s="70">
        <f t="shared" si="9"/>
        <v>0</v>
      </c>
      <c r="Q44" s="70">
        <f t="shared" si="10"/>
        <v>0</v>
      </c>
      <c r="R44" s="70">
        <f t="shared" si="11"/>
        <v>0</v>
      </c>
      <c r="S44" s="70">
        <f t="shared" si="12"/>
        <v>0</v>
      </c>
      <c r="T44" s="70">
        <f t="shared" si="13"/>
        <v>0</v>
      </c>
    </row>
    <row r="45" spans="1:20" x14ac:dyDescent="0.2">
      <c r="A45" s="70">
        <v>40</v>
      </c>
      <c r="B45" s="71" t="s">
        <v>111</v>
      </c>
      <c r="C45" s="70" t="s">
        <v>26</v>
      </c>
      <c r="D45" s="70">
        <v>10</v>
      </c>
      <c r="E45" s="79" t="s">
        <v>112</v>
      </c>
      <c r="F45" s="70"/>
      <c r="G45" s="70"/>
      <c r="H45" s="70">
        <v>3</v>
      </c>
      <c r="I45" s="70">
        <v>5</v>
      </c>
      <c r="J45" s="70">
        <v>2</v>
      </c>
      <c r="K45" s="70"/>
      <c r="L45" s="70"/>
      <c r="M45" s="70">
        <f>'Order form'!N46</f>
        <v>0</v>
      </c>
      <c r="N45" s="70">
        <f t="shared" si="7"/>
        <v>0</v>
      </c>
      <c r="O45" s="70">
        <f t="shared" si="8"/>
        <v>0</v>
      </c>
      <c r="P45" s="70">
        <f t="shared" si="9"/>
        <v>0</v>
      </c>
      <c r="Q45" s="70">
        <f t="shared" si="10"/>
        <v>0</v>
      </c>
      <c r="R45" s="70">
        <f t="shared" si="11"/>
        <v>0</v>
      </c>
      <c r="S45" s="70">
        <f t="shared" si="12"/>
        <v>0</v>
      </c>
      <c r="T45" s="70">
        <f t="shared" si="13"/>
        <v>0</v>
      </c>
    </row>
    <row r="46" spans="1:20" x14ac:dyDescent="0.2">
      <c r="A46" s="70">
        <v>41</v>
      </c>
      <c r="B46" s="71" t="s">
        <v>109</v>
      </c>
      <c r="C46" s="70" t="s">
        <v>26</v>
      </c>
      <c r="D46" s="70">
        <v>10</v>
      </c>
      <c r="E46" s="79" t="s">
        <v>110</v>
      </c>
      <c r="F46" s="70"/>
      <c r="G46" s="70"/>
      <c r="H46" s="70">
        <v>4</v>
      </c>
      <c r="I46" s="70">
        <v>4</v>
      </c>
      <c r="J46" s="70">
        <v>2</v>
      </c>
      <c r="K46" s="70"/>
      <c r="L46" s="70"/>
      <c r="M46" s="70">
        <f>'Order form'!N47</f>
        <v>0</v>
      </c>
      <c r="N46" s="70">
        <f t="shared" si="7"/>
        <v>0</v>
      </c>
      <c r="O46" s="70">
        <f t="shared" si="8"/>
        <v>0</v>
      </c>
      <c r="P46" s="70">
        <f t="shared" si="9"/>
        <v>0</v>
      </c>
      <c r="Q46" s="70">
        <f t="shared" si="10"/>
        <v>0</v>
      </c>
      <c r="R46" s="70">
        <f t="shared" si="11"/>
        <v>0</v>
      </c>
      <c r="S46" s="70">
        <f t="shared" si="12"/>
        <v>0</v>
      </c>
      <c r="T46" s="70">
        <f t="shared" si="13"/>
        <v>0</v>
      </c>
    </row>
    <row r="47" spans="1:20" x14ac:dyDescent="0.2">
      <c r="A47" s="69">
        <v>42</v>
      </c>
      <c r="B47" s="63" t="s">
        <v>208</v>
      </c>
      <c r="C47" s="69" t="s">
        <v>26</v>
      </c>
      <c r="D47" s="69">
        <v>5</v>
      </c>
      <c r="E47" s="69" t="s">
        <v>85</v>
      </c>
      <c r="F47" s="70"/>
      <c r="G47" s="70"/>
      <c r="H47" s="70">
        <v>2</v>
      </c>
      <c r="I47" s="70">
        <v>2</v>
      </c>
      <c r="J47" s="70">
        <v>1</v>
      </c>
      <c r="K47" s="70"/>
      <c r="L47" s="70"/>
      <c r="M47" s="70">
        <f>'Order form'!N48</f>
        <v>0</v>
      </c>
      <c r="N47" s="70">
        <f t="shared" si="7"/>
        <v>0</v>
      </c>
      <c r="O47" s="70">
        <f t="shared" si="8"/>
        <v>0</v>
      </c>
      <c r="P47" s="70">
        <f t="shared" si="9"/>
        <v>0</v>
      </c>
      <c r="Q47" s="70">
        <f t="shared" si="10"/>
        <v>0</v>
      </c>
      <c r="R47" s="70">
        <f t="shared" si="11"/>
        <v>0</v>
      </c>
      <c r="S47" s="70">
        <f t="shared" si="12"/>
        <v>0</v>
      </c>
      <c r="T47" s="70">
        <f t="shared" si="13"/>
        <v>0</v>
      </c>
    </row>
    <row r="48" spans="1:20" x14ac:dyDescent="0.2">
      <c r="A48" s="69">
        <v>43</v>
      </c>
      <c r="B48" s="63" t="s">
        <v>207</v>
      </c>
      <c r="C48" s="69" t="s">
        <v>26</v>
      </c>
      <c r="D48" s="69">
        <v>5</v>
      </c>
      <c r="E48" s="69" t="s">
        <v>117</v>
      </c>
      <c r="F48" s="70"/>
      <c r="G48" s="70"/>
      <c r="H48" s="70">
        <v>2</v>
      </c>
      <c r="I48" s="70">
        <v>1</v>
      </c>
      <c r="J48" s="70">
        <v>2</v>
      </c>
      <c r="K48" s="70"/>
      <c r="L48" s="70"/>
      <c r="M48" s="70">
        <f>'Order form'!N49</f>
        <v>0</v>
      </c>
      <c r="N48" s="70">
        <f t="shared" si="7"/>
        <v>0</v>
      </c>
      <c r="O48" s="70">
        <f t="shared" si="8"/>
        <v>0</v>
      </c>
      <c r="P48" s="70">
        <f t="shared" si="9"/>
        <v>0</v>
      </c>
      <c r="Q48" s="70">
        <f t="shared" si="10"/>
        <v>0</v>
      </c>
      <c r="R48" s="70">
        <f t="shared" si="11"/>
        <v>0</v>
      </c>
      <c r="S48" s="70">
        <f t="shared" si="12"/>
        <v>0</v>
      </c>
      <c r="T48" s="70">
        <f t="shared" si="13"/>
        <v>0</v>
      </c>
    </row>
    <row r="49" spans="1:20" x14ac:dyDescent="0.2">
      <c r="A49" s="70">
        <v>44</v>
      </c>
      <c r="B49" s="71" t="s">
        <v>116</v>
      </c>
      <c r="C49" s="70" t="s">
        <v>26</v>
      </c>
      <c r="D49" s="70">
        <v>5</v>
      </c>
      <c r="E49" s="79" t="s">
        <v>117</v>
      </c>
      <c r="F49" s="70"/>
      <c r="G49" s="70"/>
      <c r="H49" s="70">
        <v>2</v>
      </c>
      <c r="I49" s="70">
        <v>1</v>
      </c>
      <c r="J49" s="70">
        <v>2</v>
      </c>
      <c r="K49" s="70"/>
      <c r="L49" s="70"/>
      <c r="M49" s="70">
        <f>'Order form'!N50</f>
        <v>0</v>
      </c>
      <c r="N49" s="70">
        <f t="shared" si="7"/>
        <v>0</v>
      </c>
      <c r="O49" s="70">
        <f t="shared" si="8"/>
        <v>0</v>
      </c>
      <c r="P49" s="70">
        <f t="shared" si="9"/>
        <v>0</v>
      </c>
      <c r="Q49" s="70">
        <f t="shared" si="10"/>
        <v>0</v>
      </c>
      <c r="R49" s="70">
        <f t="shared" si="11"/>
        <v>0</v>
      </c>
      <c r="S49" s="70">
        <f t="shared" si="12"/>
        <v>0</v>
      </c>
      <c r="T49" s="70">
        <f t="shared" si="13"/>
        <v>0</v>
      </c>
    </row>
    <row r="50" spans="1:20" x14ac:dyDescent="0.2">
      <c r="A50" s="80"/>
      <c r="B50" s="81"/>
      <c r="C50" s="80"/>
      <c r="D50" s="80"/>
      <c r="E50" s="80"/>
    </row>
    <row r="51" spans="1:20" x14ac:dyDescent="0.2">
      <c r="A51" s="80"/>
      <c r="B51" s="81" t="s">
        <v>228</v>
      </c>
      <c r="C51" s="80"/>
      <c r="D51" s="80"/>
      <c r="E51" s="80"/>
    </row>
    <row r="52" spans="1:20" x14ac:dyDescent="0.2">
      <c r="A52" s="70"/>
      <c r="B52" s="71" t="s">
        <v>276</v>
      </c>
      <c r="C52" s="69" t="s">
        <v>3</v>
      </c>
      <c r="D52" s="70">
        <v>10</v>
      </c>
      <c r="E52" s="74" t="s">
        <v>35</v>
      </c>
      <c r="F52" s="70"/>
      <c r="G52" s="70"/>
      <c r="H52" s="70"/>
      <c r="I52" s="70">
        <v>10</v>
      </c>
      <c r="J52" s="70"/>
      <c r="K52" s="70"/>
      <c r="L52" s="70"/>
      <c r="M52" s="70">
        <f>'Order form'!N51</f>
        <v>0</v>
      </c>
      <c r="N52" s="70">
        <f>F52*M52</f>
        <v>0</v>
      </c>
      <c r="O52" s="70">
        <f>G52*M52</f>
        <v>0</v>
      </c>
      <c r="P52" s="70">
        <f>H52*M52</f>
        <v>0</v>
      </c>
      <c r="Q52" s="70">
        <f>I52*M52</f>
        <v>0</v>
      </c>
      <c r="R52" s="70">
        <f>J52*M52</f>
        <v>0</v>
      </c>
      <c r="S52" s="70">
        <f>K52*M52</f>
        <v>0</v>
      </c>
      <c r="T52" s="70">
        <f>L52*M52</f>
        <v>0</v>
      </c>
    </row>
    <row r="53" spans="1:20" x14ac:dyDescent="0.2">
      <c r="A53" s="69">
        <v>1</v>
      </c>
      <c r="B53" s="63" t="s">
        <v>210</v>
      </c>
      <c r="C53" s="77" t="s">
        <v>3</v>
      </c>
      <c r="D53" s="77">
        <v>10</v>
      </c>
      <c r="E53" s="74" t="s">
        <v>35</v>
      </c>
      <c r="F53" s="70"/>
      <c r="G53" s="70"/>
      <c r="H53" s="70"/>
      <c r="I53" s="70">
        <v>10</v>
      </c>
      <c r="J53" s="70"/>
      <c r="K53" s="70"/>
      <c r="L53" s="70"/>
      <c r="M53" s="70">
        <f>'Order form'!N52</f>
        <v>0</v>
      </c>
      <c r="N53" s="70">
        <f>F53*M53</f>
        <v>0</v>
      </c>
      <c r="O53" s="70">
        <f>G53*M53</f>
        <v>0</v>
      </c>
      <c r="P53" s="70">
        <f>H53*M53</f>
        <v>0</v>
      </c>
      <c r="Q53" s="70">
        <f>I53*M53</f>
        <v>0</v>
      </c>
      <c r="R53" s="70">
        <f>J53*M53</f>
        <v>0</v>
      </c>
      <c r="S53" s="70">
        <f>K53*M53</f>
        <v>0</v>
      </c>
      <c r="T53" s="70">
        <f>L53*M53</f>
        <v>0</v>
      </c>
    </row>
    <row r="54" spans="1:20" x14ac:dyDescent="0.2">
      <c r="A54" s="70">
        <v>2</v>
      </c>
      <c r="B54" s="71" t="s">
        <v>20</v>
      </c>
      <c r="C54" s="70" t="s">
        <v>3</v>
      </c>
      <c r="D54" s="70">
        <v>10</v>
      </c>
      <c r="E54" s="74" t="s">
        <v>35</v>
      </c>
      <c r="F54" s="70"/>
      <c r="G54" s="70"/>
      <c r="H54" s="70"/>
      <c r="I54" s="70">
        <v>10</v>
      </c>
      <c r="J54" s="70"/>
      <c r="K54" s="70"/>
      <c r="L54" s="70"/>
      <c r="M54" s="70">
        <f>'Order form'!N53</f>
        <v>0</v>
      </c>
      <c r="N54" s="70">
        <f t="shared" ref="N54:N100" si="14">F54*M54</f>
        <v>0</v>
      </c>
      <c r="O54" s="70">
        <f t="shared" ref="O54:O100" si="15">G54*M54</f>
        <v>0</v>
      </c>
      <c r="P54" s="70">
        <f t="shared" ref="P54:P100" si="16">H54*M54</f>
        <v>0</v>
      </c>
      <c r="Q54" s="70">
        <f t="shared" ref="Q54:Q100" si="17">I54*M54</f>
        <v>0</v>
      </c>
      <c r="R54" s="70">
        <f t="shared" ref="R54:R100" si="18">J54*M54</f>
        <v>0</v>
      </c>
      <c r="S54" s="70">
        <f t="shared" ref="S54:S100" si="19">K54*M54</f>
        <v>0</v>
      </c>
      <c r="T54" s="70">
        <f t="shared" ref="T54:T100" si="20">L54*M54</f>
        <v>0</v>
      </c>
    </row>
    <row r="55" spans="1:20" x14ac:dyDescent="0.2">
      <c r="A55" s="70">
        <v>3</v>
      </c>
      <c r="B55" s="71" t="s">
        <v>29</v>
      </c>
      <c r="C55" s="70" t="s">
        <v>3</v>
      </c>
      <c r="D55" s="70">
        <v>10</v>
      </c>
      <c r="E55" s="74" t="s">
        <v>35</v>
      </c>
      <c r="F55" s="70"/>
      <c r="G55" s="70"/>
      <c r="H55" s="70"/>
      <c r="I55" s="70">
        <v>10</v>
      </c>
      <c r="J55" s="70"/>
      <c r="K55" s="70"/>
      <c r="L55" s="70"/>
      <c r="M55" s="70">
        <f>'Order form'!N54</f>
        <v>0</v>
      </c>
      <c r="N55" s="70">
        <f t="shared" si="14"/>
        <v>0</v>
      </c>
      <c r="O55" s="70">
        <f t="shared" si="15"/>
        <v>0</v>
      </c>
      <c r="P55" s="70">
        <f t="shared" si="16"/>
        <v>0</v>
      </c>
      <c r="Q55" s="70">
        <f t="shared" si="17"/>
        <v>0</v>
      </c>
      <c r="R55" s="70">
        <f t="shared" si="18"/>
        <v>0</v>
      </c>
      <c r="S55" s="70">
        <f t="shared" si="19"/>
        <v>0</v>
      </c>
      <c r="T55" s="70">
        <f t="shared" si="20"/>
        <v>0</v>
      </c>
    </row>
    <row r="56" spans="1:20" x14ac:dyDescent="0.2">
      <c r="A56" s="70"/>
      <c r="B56" s="71" t="s">
        <v>273</v>
      </c>
      <c r="C56" s="69" t="s">
        <v>3</v>
      </c>
      <c r="D56" s="70">
        <v>8</v>
      </c>
      <c r="E56" s="144" t="s">
        <v>274</v>
      </c>
      <c r="F56" s="70"/>
      <c r="G56" s="70"/>
      <c r="H56" s="70"/>
      <c r="I56" s="70">
        <v>8</v>
      </c>
      <c r="J56" s="70"/>
      <c r="K56" s="70"/>
      <c r="L56" s="70"/>
      <c r="M56" s="70">
        <f>'Order form'!N55</f>
        <v>0</v>
      </c>
      <c r="N56" s="70">
        <f t="shared" si="14"/>
        <v>0</v>
      </c>
      <c r="O56" s="70">
        <f t="shared" si="15"/>
        <v>0</v>
      </c>
      <c r="P56" s="70">
        <f t="shared" si="16"/>
        <v>0</v>
      </c>
      <c r="Q56" s="70">
        <f t="shared" si="17"/>
        <v>0</v>
      </c>
      <c r="R56" s="70">
        <f t="shared" si="18"/>
        <v>0</v>
      </c>
      <c r="S56" s="70">
        <f t="shared" si="19"/>
        <v>0</v>
      </c>
      <c r="T56" s="70">
        <f t="shared" si="20"/>
        <v>0</v>
      </c>
    </row>
    <row r="57" spans="1:20" x14ac:dyDescent="0.2">
      <c r="A57" s="70">
        <v>4</v>
      </c>
      <c r="B57" s="71" t="s">
        <v>114</v>
      </c>
      <c r="C57" s="70" t="s">
        <v>26</v>
      </c>
      <c r="D57" s="70">
        <v>7</v>
      </c>
      <c r="E57" s="79" t="s">
        <v>115</v>
      </c>
      <c r="F57" s="70"/>
      <c r="G57" s="70"/>
      <c r="H57" s="70">
        <v>1</v>
      </c>
      <c r="I57" s="70">
        <v>4</v>
      </c>
      <c r="J57" s="70">
        <v>2</v>
      </c>
      <c r="K57" s="70"/>
      <c r="L57" s="70"/>
      <c r="M57" s="70">
        <f>'Order form'!N56</f>
        <v>0</v>
      </c>
      <c r="N57" s="70">
        <f t="shared" si="14"/>
        <v>0</v>
      </c>
      <c r="O57" s="70">
        <f t="shared" si="15"/>
        <v>0</v>
      </c>
      <c r="P57" s="70">
        <f t="shared" si="16"/>
        <v>0</v>
      </c>
      <c r="Q57" s="70">
        <f t="shared" si="17"/>
        <v>0</v>
      </c>
      <c r="R57" s="70">
        <f t="shared" si="18"/>
        <v>0</v>
      </c>
      <c r="S57" s="70">
        <f t="shared" si="19"/>
        <v>0</v>
      </c>
      <c r="T57" s="70">
        <f t="shared" si="20"/>
        <v>0</v>
      </c>
    </row>
    <row r="58" spans="1:20" x14ac:dyDescent="0.2">
      <c r="A58" s="73">
        <v>5</v>
      </c>
      <c r="B58" s="71" t="s">
        <v>107</v>
      </c>
      <c r="C58" s="70" t="s">
        <v>26</v>
      </c>
      <c r="D58" s="70">
        <v>6</v>
      </c>
      <c r="E58" s="69" t="s">
        <v>261</v>
      </c>
      <c r="F58" s="70"/>
      <c r="G58" s="70"/>
      <c r="H58" s="70">
        <v>2</v>
      </c>
      <c r="I58" s="70">
        <v>2</v>
      </c>
      <c r="J58" s="70">
        <v>2</v>
      </c>
      <c r="K58" s="70"/>
      <c r="L58" s="70"/>
      <c r="M58" s="70">
        <f>'Order form'!N57</f>
        <v>0</v>
      </c>
      <c r="N58" s="70">
        <f t="shared" si="14"/>
        <v>0</v>
      </c>
      <c r="O58" s="70">
        <f t="shared" si="15"/>
        <v>0</v>
      </c>
      <c r="P58" s="70">
        <f t="shared" si="16"/>
        <v>0</v>
      </c>
      <c r="Q58" s="70">
        <f t="shared" si="17"/>
        <v>0</v>
      </c>
      <c r="R58" s="70">
        <f t="shared" si="18"/>
        <v>0</v>
      </c>
      <c r="S58" s="70">
        <f t="shared" si="19"/>
        <v>0</v>
      </c>
      <c r="T58" s="70">
        <f t="shared" si="20"/>
        <v>0</v>
      </c>
    </row>
    <row r="59" spans="1:20" x14ac:dyDescent="0.2">
      <c r="A59" s="70">
        <v>6</v>
      </c>
      <c r="B59" s="71" t="s">
        <v>83</v>
      </c>
      <c r="C59" s="70" t="s">
        <v>26</v>
      </c>
      <c r="D59" s="70">
        <v>5</v>
      </c>
      <c r="E59" s="70" t="s">
        <v>85</v>
      </c>
      <c r="F59" s="70"/>
      <c r="G59" s="70"/>
      <c r="H59" s="70">
        <v>2</v>
      </c>
      <c r="I59" s="70">
        <v>2</v>
      </c>
      <c r="J59" s="70">
        <v>1</v>
      </c>
      <c r="K59" s="70"/>
      <c r="L59" s="70"/>
      <c r="M59" s="70">
        <f>'Order form'!N58</f>
        <v>0</v>
      </c>
      <c r="N59" s="70">
        <f t="shared" si="14"/>
        <v>0</v>
      </c>
      <c r="O59" s="70">
        <f t="shared" si="15"/>
        <v>0</v>
      </c>
      <c r="P59" s="70">
        <f t="shared" si="16"/>
        <v>0</v>
      </c>
      <c r="Q59" s="70">
        <f t="shared" si="17"/>
        <v>0</v>
      </c>
      <c r="R59" s="70">
        <f t="shared" si="18"/>
        <v>0</v>
      </c>
      <c r="S59" s="70">
        <f t="shared" si="19"/>
        <v>0</v>
      </c>
      <c r="T59" s="70">
        <f t="shared" si="20"/>
        <v>0</v>
      </c>
    </row>
    <row r="60" spans="1:20" x14ac:dyDescent="0.2">
      <c r="A60" s="70"/>
      <c r="B60" s="71" t="s">
        <v>278</v>
      </c>
      <c r="C60" s="69" t="s">
        <v>2</v>
      </c>
      <c r="D60" s="70">
        <v>10</v>
      </c>
      <c r="E60" s="69" t="s">
        <v>33</v>
      </c>
      <c r="F60" s="70"/>
      <c r="G60" s="70"/>
      <c r="H60" s="70">
        <v>10</v>
      </c>
      <c r="I60" s="70"/>
      <c r="J60" s="70"/>
      <c r="K60" s="70"/>
      <c r="L60" s="70"/>
      <c r="M60" s="70">
        <f>'Order form'!N59</f>
        <v>0</v>
      </c>
      <c r="N60" s="70">
        <f t="shared" si="14"/>
        <v>0</v>
      </c>
      <c r="O60" s="70">
        <f t="shared" si="15"/>
        <v>0</v>
      </c>
      <c r="P60" s="70">
        <f t="shared" si="16"/>
        <v>0</v>
      </c>
      <c r="Q60" s="70">
        <f t="shared" si="17"/>
        <v>0</v>
      </c>
      <c r="R60" s="70">
        <f t="shared" si="18"/>
        <v>0</v>
      </c>
      <c r="S60" s="70">
        <f t="shared" si="19"/>
        <v>0</v>
      </c>
      <c r="T60" s="70">
        <f t="shared" si="20"/>
        <v>0</v>
      </c>
    </row>
    <row r="61" spans="1:20" x14ac:dyDescent="0.2">
      <c r="A61" s="70"/>
      <c r="B61" s="71" t="s">
        <v>280</v>
      </c>
      <c r="C61" s="69" t="s">
        <v>2</v>
      </c>
      <c r="D61" s="70">
        <v>10</v>
      </c>
      <c r="E61" s="69" t="s">
        <v>33</v>
      </c>
      <c r="F61" s="70"/>
      <c r="G61" s="70"/>
      <c r="H61" s="70">
        <v>10</v>
      </c>
      <c r="I61" s="70"/>
      <c r="J61" s="70"/>
      <c r="K61" s="70"/>
      <c r="L61" s="70"/>
      <c r="M61" s="70">
        <f>'Order form'!N60</f>
        <v>0</v>
      </c>
      <c r="N61" s="70">
        <f t="shared" si="14"/>
        <v>0</v>
      </c>
      <c r="O61" s="70">
        <f t="shared" si="15"/>
        <v>0</v>
      </c>
      <c r="P61" s="70">
        <f t="shared" si="16"/>
        <v>0</v>
      </c>
      <c r="Q61" s="70">
        <f t="shared" si="17"/>
        <v>0</v>
      </c>
      <c r="R61" s="70">
        <f t="shared" si="18"/>
        <v>0</v>
      </c>
      <c r="S61" s="70">
        <f t="shared" si="19"/>
        <v>0</v>
      </c>
      <c r="T61" s="70">
        <f t="shared" si="20"/>
        <v>0</v>
      </c>
    </row>
    <row r="62" spans="1:20" x14ac:dyDescent="0.2">
      <c r="A62" s="70"/>
      <c r="B62" s="71" t="s">
        <v>281</v>
      </c>
      <c r="C62" s="69" t="s">
        <v>2</v>
      </c>
      <c r="D62" s="70">
        <v>10</v>
      </c>
      <c r="E62" s="69" t="s">
        <v>33</v>
      </c>
      <c r="F62" s="70"/>
      <c r="G62" s="70"/>
      <c r="H62" s="70">
        <v>10</v>
      </c>
      <c r="I62" s="70"/>
      <c r="J62" s="70"/>
      <c r="K62" s="70"/>
      <c r="L62" s="70"/>
      <c r="M62" s="70">
        <f>'Order form'!N61</f>
        <v>0</v>
      </c>
      <c r="N62" s="70">
        <f t="shared" si="14"/>
        <v>0</v>
      </c>
      <c r="O62" s="70">
        <f t="shared" si="15"/>
        <v>0</v>
      </c>
      <c r="P62" s="70">
        <f t="shared" si="16"/>
        <v>0</v>
      </c>
      <c r="Q62" s="70">
        <f t="shared" si="17"/>
        <v>0</v>
      </c>
      <c r="R62" s="70">
        <f t="shared" si="18"/>
        <v>0</v>
      </c>
      <c r="S62" s="70">
        <f t="shared" si="19"/>
        <v>0</v>
      </c>
      <c r="T62" s="70">
        <f t="shared" si="20"/>
        <v>0</v>
      </c>
    </row>
    <row r="63" spans="1:20" x14ac:dyDescent="0.2">
      <c r="A63" s="70">
        <v>7</v>
      </c>
      <c r="B63" s="63" t="s">
        <v>124</v>
      </c>
      <c r="C63" s="69" t="s">
        <v>2</v>
      </c>
      <c r="D63" s="70">
        <v>10</v>
      </c>
      <c r="E63" s="69" t="s">
        <v>33</v>
      </c>
      <c r="F63" s="70"/>
      <c r="G63" s="70"/>
      <c r="H63" s="70">
        <v>10</v>
      </c>
      <c r="I63" s="70"/>
      <c r="J63" s="70"/>
      <c r="K63" s="70"/>
      <c r="L63" s="70"/>
      <c r="M63" s="70">
        <f>'Order form'!N62</f>
        <v>0</v>
      </c>
      <c r="N63" s="70">
        <f t="shared" si="14"/>
        <v>0</v>
      </c>
      <c r="O63" s="70">
        <f t="shared" si="15"/>
        <v>0</v>
      </c>
      <c r="P63" s="70">
        <f t="shared" si="16"/>
        <v>0</v>
      </c>
      <c r="Q63" s="70">
        <f t="shared" si="17"/>
        <v>0</v>
      </c>
      <c r="R63" s="70">
        <f t="shared" si="18"/>
        <v>0</v>
      </c>
      <c r="S63" s="70">
        <f t="shared" si="19"/>
        <v>0</v>
      </c>
      <c r="T63" s="70">
        <f t="shared" si="20"/>
        <v>0</v>
      </c>
    </row>
    <row r="64" spans="1:20" x14ac:dyDescent="0.2">
      <c r="A64" s="69">
        <v>8</v>
      </c>
      <c r="B64" s="63" t="s">
        <v>202</v>
      </c>
      <c r="C64" s="69" t="s">
        <v>2</v>
      </c>
      <c r="D64" s="69">
        <v>10</v>
      </c>
      <c r="E64" s="74" t="s">
        <v>33</v>
      </c>
      <c r="F64" s="70"/>
      <c r="G64" s="70"/>
      <c r="H64" s="70">
        <v>10</v>
      </c>
      <c r="I64" s="70"/>
      <c r="J64" s="70"/>
      <c r="K64" s="70"/>
      <c r="L64" s="70"/>
      <c r="M64" s="70">
        <f>'Order form'!N63</f>
        <v>0</v>
      </c>
      <c r="N64" s="70">
        <f t="shared" si="14"/>
        <v>0</v>
      </c>
      <c r="O64" s="70">
        <f t="shared" si="15"/>
        <v>0</v>
      </c>
      <c r="P64" s="70">
        <f t="shared" si="16"/>
        <v>0</v>
      </c>
      <c r="Q64" s="70">
        <f t="shared" si="17"/>
        <v>0</v>
      </c>
      <c r="R64" s="70">
        <f t="shared" si="18"/>
        <v>0</v>
      </c>
      <c r="S64" s="70">
        <f t="shared" si="19"/>
        <v>0</v>
      </c>
      <c r="T64" s="70">
        <f t="shared" si="20"/>
        <v>0</v>
      </c>
    </row>
    <row r="65" spans="1:20" x14ac:dyDescent="0.2">
      <c r="A65" s="69">
        <v>9</v>
      </c>
      <c r="B65" s="63" t="s">
        <v>204</v>
      </c>
      <c r="C65" s="69" t="s">
        <v>2</v>
      </c>
      <c r="D65" s="69">
        <v>10</v>
      </c>
      <c r="E65" s="74" t="s">
        <v>33</v>
      </c>
      <c r="F65" s="70"/>
      <c r="G65" s="70"/>
      <c r="H65" s="70">
        <v>10</v>
      </c>
      <c r="I65" s="70"/>
      <c r="J65" s="70"/>
      <c r="K65" s="70"/>
      <c r="L65" s="70"/>
      <c r="M65" s="70">
        <f>'Order form'!N64</f>
        <v>0</v>
      </c>
      <c r="N65" s="70">
        <f t="shared" si="14"/>
        <v>0</v>
      </c>
      <c r="O65" s="70">
        <f t="shared" si="15"/>
        <v>0</v>
      </c>
      <c r="P65" s="70">
        <f t="shared" si="16"/>
        <v>0</v>
      </c>
      <c r="Q65" s="70">
        <f t="shared" si="17"/>
        <v>0</v>
      </c>
      <c r="R65" s="70">
        <f t="shared" si="18"/>
        <v>0</v>
      </c>
      <c r="S65" s="70">
        <f t="shared" si="19"/>
        <v>0</v>
      </c>
      <c r="T65" s="70">
        <f t="shared" si="20"/>
        <v>0</v>
      </c>
    </row>
    <row r="66" spans="1:20" x14ac:dyDescent="0.2">
      <c r="A66" s="69">
        <v>10</v>
      </c>
      <c r="B66" s="63" t="s">
        <v>205</v>
      </c>
      <c r="C66" s="69" t="s">
        <v>2</v>
      </c>
      <c r="D66" s="69">
        <v>10</v>
      </c>
      <c r="E66" s="74" t="s">
        <v>33</v>
      </c>
      <c r="F66" s="70"/>
      <c r="G66" s="70"/>
      <c r="H66" s="70">
        <v>10</v>
      </c>
      <c r="I66" s="70"/>
      <c r="J66" s="70"/>
      <c r="K66" s="70"/>
      <c r="L66" s="70"/>
      <c r="M66" s="70">
        <f>'Order form'!N65</f>
        <v>0</v>
      </c>
      <c r="N66" s="70">
        <f t="shared" si="14"/>
        <v>0</v>
      </c>
      <c r="O66" s="70">
        <f t="shared" si="15"/>
        <v>0</v>
      </c>
      <c r="P66" s="70">
        <f t="shared" si="16"/>
        <v>0</v>
      </c>
      <c r="Q66" s="70">
        <f t="shared" si="17"/>
        <v>0</v>
      </c>
      <c r="R66" s="70">
        <f t="shared" si="18"/>
        <v>0</v>
      </c>
      <c r="S66" s="70">
        <f t="shared" si="19"/>
        <v>0</v>
      </c>
      <c r="T66" s="70">
        <f t="shared" si="20"/>
        <v>0</v>
      </c>
    </row>
    <row r="67" spans="1:20" x14ac:dyDescent="0.2">
      <c r="A67" s="70">
        <v>11</v>
      </c>
      <c r="B67" s="82" t="s">
        <v>165</v>
      </c>
      <c r="C67" s="74" t="s">
        <v>2</v>
      </c>
      <c r="D67" s="73">
        <v>10</v>
      </c>
      <c r="E67" s="74" t="s">
        <v>33</v>
      </c>
      <c r="F67" s="70"/>
      <c r="G67" s="70"/>
      <c r="H67" s="70">
        <v>10</v>
      </c>
      <c r="I67" s="70"/>
      <c r="J67" s="70"/>
      <c r="K67" s="70"/>
      <c r="L67" s="70"/>
      <c r="M67" s="70">
        <f>'Order form'!N66</f>
        <v>0</v>
      </c>
      <c r="N67" s="70">
        <f t="shared" si="14"/>
        <v>0</v>
      </c>
      <c r="O67" s="70">
        <f t="shared" si="15"/>
        <v>0</v>
      </c>
      <c r="P67" s="70">
        <f t="shared" si="16"/>
        <v>0</v>
      </c>
      <c r="Q67" s="70">
        <f t="shared" si="17"/>
        <v>0</v>
      </c>
      <c r="R67" s="70">
        <f t="shared" si="18"/>
        <v>0</v>
      </c>
      <c r="S67" s="70">
        <f t="shared" si="19"/>
        <v>0</v>
      </c>
      <c r="T67" s="70">
        <f t="shared" si="20"/>
        <v>0</v>
      </c>
    </row>
    <row r="68" spans="1:20" x14ac:dyDescent="0.2">
      <c r="A68" s="73">
        <v>12</v>
      </c>
      <c r="B68" s="82" t="s">
        <v>122</v>
      </c>
      <c r="C68" s="74" t="s">
        <v>2</v>
      </c>
      <c r="D68" s="73">
        <v>10</v>
      </c>
      <c r="E68" s="74" t="s">
        <v>33</v>
      </c>
      <c r="F68" s="70"/>
      <c r="G68" s="70"/>
      <c r="H68" s="70">
        <v>10</v>
      </c>
      <c r="I68" s="70"/>
      <c r="J68" s="70"/>
      <c r="K68" s="70"/>
      <c r="L68" s="70"/>
      <c r="M68" s="70">
        <f>'Order form'!N67</f>
        <v>0</v>
      </c>
      <c r="N68" s="70">
        <f t="shared" si="14"/>
        <v>0</v>
      </c>
      <c r="O68" s="70">
        <f t="shared" si="15"/>
        <v>0</v>
      </c>
      <c r="P68" s="70">
        <f t="shared" si="16"/>
        <v>0</v>
      </c>
      <c r="Q68" s="70">
        <f t="shared" si="17"/>
        <v>0</v>
      </c>
      <c r="R68" s="70">
        <f t="shared" si="18"/>
        <v>0</v>
      </c>
      <c r="S68" s="70">
        <f t="shared" si="19"/>
        <v>0</v>
      </c>
      <c r="T68" s="70">
        <f t="shared" si="20"/>
        <v>0</v>
      </c>
    </row>
    <row r="69" spans="1:20" x14ac:dyDescent="0.2">
      <c r="A69" s="69">
        <v>13</v>
      </c>
      <c r="B69" s="63" t="s">
        <v>200</v>
      </c>
      <c r="C69" s="69" t="s">
        <v>2</v>
      </c>
      <c r="D69" s="69">
        <v>10</v>
      </c>
      <c r="E69" s="74" t="s">
        <v>33</v>
      </c>
      <c r="F69" s="70"/>
      <c r="G69" s="70"/>
      <c r="H69" s="70">
        <v>10</v>
      </c>
      <c r="I69" s="70"/>
      <c r="J69" s="70"/>
      <c r="K69" s="70"/>
      <c r="L69" s="70"/>
      <c r="M69" s="70">
        <f>'Order form'!N68</f>
        <v>0</v>
      </c>
      <c r="N69" s="70">
        <f t="shared" si="14"/>
        <v>0</v>
      </c>
      <c r="O69" s="70">
        <f t="shared" si="15"/>
        <v>0</v>
      </c>
      <c r="P69" s="70">
        <f t="shared" si="16"/>
        <v>0</v>
      </c>
      <c r="Q69" s="70">
        <f t="shared" si="17"/>
        <v>0</v>
      </c>
      <c r="R69" s="70">
        <f t="shared" si="18"/>
        <v>0</v>
      </c>
      <c r="S69" s="70">
        <f t="shared" si="19"/>
        <v>0</v>
      </c>
      <c r="T69" s="70">
        <f t="shared" si="20"/>
        <v>0</v>
      </c>
    </row>
    <row r="70" spans="1:20" x14ac:dyDescent="0.2">
      <c r="A70" s="70">
        <v>14</v>
      </c>
      <c r="B70" s="63" t="s">
        <v>182</v>
      </c>
      <c r="C70" s="70" t="s">
        <v>2</v>
      </c>
      <c r="D70" s="70">
        <v>10</v>
      </c>
      <c r="E70" s="74" t="s">
        <v>33</v>
      </c>
      <c r="F70" s="70"/>
      <c r="G70" s="70"/>
      <c r="H70" s="70">
        <v>10</v>
      </c>
      <c r="I70" s="70"/>
      <c r="J70" s="70"/>
      <c r="K70" s="70"/>
      <c r="L70" s="70"/>
      <c r="M70" s="70">
        <f>'Order form'!N69</f>
        <v>0</v>
      </c>
      <c r="N70" s="70">
        <f t="shared" si="14"/>
        <v>0</v>
      </c>
      <c r="O70" s="70">
        <f t="shared" si="15"/>
        <v>0</v>
      </c>
      <c r="P70" s="70">
        <f t="shared" si="16"/>
        <v>0</v>
      </c>
      <c r="Q70" s="70">
        <f t="shared" si="17"/>
        <v>0</v>
      </c>
      <c r="R70" s="70">
        <f t="shared" si="18"/>
        <v>0</v>
      </c>
      <c r="S70" s="70">
        <f t="shared" si="19"/>
        <v>0</v>
      </c>
      <c r="T70" s="70">
        <f t="shared" si="20"/>
        <v>0</v>
      </c>
    </row>
    <row r="71" spans="1:20" x14ac:dyDescent="0.2">
      <c r="A71" s="70">
        <v>15</v>
      </c>
      <c r="B71" s="71" t="s">
        <v>28</v>
      </c>
      <c r="C71" s="70" t="s">
        <v>2</v>
      </c>
      <c r="D71" s="70">
        <v>10</v>
      </c>
      <c r="E71" s="70" t="s">
        <v>33</v>
      </c>
      <c r="F71" s="70"/>
      <c r="G71" s="70"/>
      <c r="H71" s="70">
        <v>10</v>
      </c>
      <c r="I71" s="70"/>
      <c r="J71" s="70"/>
      <c r="K71" s="70"/>
      <c r="L71" s="70"/>
      <c r="M71" s="70">
        <f>'Order form'!N70</f>
        <v>0</v>
      </c>
      <c r="N71" s="70">
        <f t="shared" si="14"/>
        <v>0</v>
      </c>
      <c r="O71" s="70">
        <f t="shared" si="15"/>
        <v>0</v>
      </c>
      <c r="P71" s="70">
        <f t="shared" si="16"/>
        <v>0</v>
      </c>
      <c r="Q71" s="70">
        <f t="shared" si="17"/>
        <v>0</v>
      </c>
      <c r="R71" s="70">
        <f t="shared" si="18"/>
        <v>0</v>
      </c>
      <c r="S71" s="70">
        <f t="shared" si="19"/>
        <v>0</v>
      </c>
      <c r="T71" s="70">
        <f t="shared" si="20"/>
        <v>0</v>
      </c>
    </row>
    <row r="72" spans="1:20" x14ac:dyDescent="0.2">
      <c r="A72" s="70">
        <v>16</v>
      </c>
      <c r="B72" s="71" t="s">
        <v>17</v>
      </c>
      <c r="C72" s="70" t="s">
        <v>2</v>
      </c>
      <c r="D72" s="70">
        <v>10</v>
      </c>
      <c r="E72" s="73" t="s">
        <v>33</v>
      </c>
      <c r="F72" s="70"/>
      <c r="G72" s="70"/>
      <c r="H72" s="70">
        <v>10</v>
      </c>
      <c r="I72" s="70"/>
      <c r="J72" s="70"/>
      <c r="K72" s="70"/>
      <c r="L72" s="70"/>
      <c r="M72" s="70">
        <f>'Order form'!N71</f>
        <v>0</v>
      </c>
      <c r="N72" s="70">
        <f t="shared" si="14"/>
        <v>0</v>
      </c>
      <c r="O72" s="70">
        <f t="shared" si="15"/>
        <v>0</v>
      </c>
      <c r="P72" s="70">
        <f t="shared" si="16"/>
        <v>0</v>
      </c>
      <c r="Q72" s="70">
        <f t="shared" si="17"/>
        <v>0</v>
      </c>
      <c r="R72" s="70">
        <f t="shared" si="18"/>
        <v>0</v>
      </c>
      <c r="S72" s="70">
        <f t="shared" si="19"/>
        <v>0</v>
      </c>
      <c r="T72" s="70">
        <f t="shared" si="20"/>
        <v>0</v>
      </c>
    </row>
    <row r="73" spans="1:20" x14ac:dyDescent="0.2">
      <c r="A73" s="70">
        <v>17</v>
      </c>
      <c r="B73" s="71" t="s">
        <v>94</v>
      </c>
      <c r="C73" s="70" t="s">
        <v>2</v>
      </c>
      <c r="D73" s="70">
        <v>8</v>
      </c>
      <c r="E73" s="70" t="s">
        <v>95</v>
      </c>
      <c r="F73" s="70"/>
      <c r="G73" s="70"/>
      <c r="H73" s="70">
        <v>8</v>
      </c>
      <c r="I73" s="70"/>
      <c r="J73" s="70"/>
      <c r="K73" s="70"/>
      <c r="L73" s="70"/>
      <c r="M73" s="70">
        <f>'Order form'!N72</f>
        <v>0</v>
      </c>
      <c r="N73" s="70">
        <f t="shared" si="14"/>
        <v>0</v>
      </c>
      <c r="O73" s="70">
        <f t="shared" si="15"/>
        <v>0</v>
      </c>
      <c r="P73" s="70">
        <f t="shared" si="16"/>
        <v>0</v>
      </c>
      <c r="Q73" s="70">
        <f t="shared" si="17"/>
        <v>0</v>
      </c>
      <c r="R73" s="70">
        <f t="shared" si="18"/>
        <v>0</v>
      </c>
      <c r="S73" s="70">
        <f t="shared" si="19"/>
        <v>0</v>
      </c>
      <c r="T73" s="70">
        <f t="shared" si="20"/>
        <v>0</v>
      </c>
    </row>
    <row r="74" spans="1:20" x14ac:dyDescent="0.2">
      <c r="A74" s="70">
        <v>18</v>
      </c>
      <c r="B74" s="71" t="s">
        <v>134</v>
      </c>
      <c r="C74" s="70" t="s">
        <v>120</v>
      </c>
      <c r="D74" s="70">
        <v>10</v>
      </c>
      <c r="E74" s="70" t="s">
        <v>135</v>
      </c>
      <c r="F74" s="70"/>
      <c r="G74" s="70">
        <v>5</v>
      </c>
      <c r="H74" s="70">
        <v>5</v>
      </c>
      <c r="I74" s="70"/>
      <c r="J74" s="70"/>
      <c r="K74" s="70"/>
      <c r="L74" s="70"/>
      <c r="M74" s="70">
        <f>'Order form'!N73</f>
        <v>0</v>
      </c>
      <c r="N74" s="70">
        <f t="shared" si="14"/>
        <v>0</v>
      </c>
      <c r="O74" s="70">
        <f t="shared" si="15"/>
        <v>0</v>
      </c>
      <c r="P74" s="70">
        <f t="shared" si="16"/>
        <v>0</v>
      </c>
      <c r="Q74" s="70">
        <f t="shared" si="17"/>
        <v>0</v>
      </c>
      <c r="R74" s="70">
        <f t="shared" si="18"/>
        <v>0</v>
      </c>
      <c r="S74" s="70">
        <f t="shared" si="19"/>
        <v>0</v>
      </c>
      <c r="T74" s="70">
        <f t="shared" si="20"/>
        <v>0</v>
      </c>
    </row>
    <row r="75" spans="1:20" x14ac:dyDescent="0.2">
      <c r="A75" s="70">
        <v>19</v>
      </c>
      <c r="B75" s="71" t="s">
        <v>119</v>
      </c>
      <c r="C75" s="70" t="s">
        <v>120</v>
      </c>
      <c r="D75" s="70">
        <v>10</v>
      </c>
      <c r="E75" s="79" t="s">
        <v>121</v>
      </c>
      <c r="F75" s="70"/>
      <c r="G75" s="70">
        <v>7</v>
      </c>
      <c r="H75" s="70">
        <v>3</v>
      </c>
      <c r="I75" s="70"/>
      <c r="J75" s="70"/>
      <c r="K75" s="70"/>
      <c r="L75" s="70"/>
      <c r="M75" s="70">
        <f>'Order form'!N74</f>
        <v>0</v>
      </c>
      <c r="N75" s="70">
        <f t="shared" si="14"/>
        <v>0</v>
      </c>
      <c r="O75" s="70">
        <f t="shared" si="15"/>
        <v>0</v>
      </c>
      <c r="P75" s="70">
        <f t="shared" si="16"/>
        <v>0</v>
      </c>
      <c r="Q75" s="70">
        <f t="shared" si="17"/>
        <v>0</v>
      </c>
      <c r="R75" s="70">
        <f t="shared" si="18"/>
        <v>0</v>
      </c>
      <c r="S75" s="70">
        <f t="shared" si="19"/>
        <v>0</v>
      </c>
      <c r="T75" s="70">
        <f t="shared" si="20"/>
        <v>0</v>
      </c>
    </row>
    <row r="76" spans="1:20" x14ac:dyDescent="0.2">
      <c r="A76" s="70">
        <v>20</v>
      </c>
      <c r="B76" s="63" t="s">
        <v>177</v>
      </c>
      <c r="C76" s="70" t="s">
        <v>176</v>
      </c>
      <c r="D76" s="70">
        <v>10</v>
      </c>
      <c r="E76" s="70" t="s">
        <v>175</v>
      </c>
      <c r="F76" s="70"/>
      <c r="G76" s="70">
        <v>6</v>
      </c>
      <c r="H76" s="70">
        <v>4</v>
      </c>
      <c r="I76" s="70"/>
      <c r="J76" s="70"/>
      <c r="K76" s="70"/>
      <c r="L76" s="70"/>
      <c r="M76" s="70">
        <f>'Order form'!N75</f>
        <v>0</v>
      </c>
      <c r="N76" s="70">
        <f t="shared" si="14"/>
        <v>0</v>
      </c>
      <c r="O76" s="70">
        <f t="shared" si="15"/>
        <v>0</v>
      </c>
      <c r="P76" s="70">
        <f t="shared" si="16"/>
        <v>0</v>
      </c>
      <c r="Q76" s="70">
        <f t="shared" si="17"/>
        <v>0</v>
      </c>
      <c r="R76" s="70">
        <f t="shared" si="18"/>
        <v>0</v>
      </c>
      <c r="S76" s="70">
        <f t="shared" si="19"/>
        <v>0</v>
      </c>
      <c r="T76" s="70">
        <f t="shared" si="20"/>
        <v>0</v>
      </c>
    </row>
    <row r="77" spans="1:20" x14ac:dyDescent="0.2">
      <c r="A77" s="70">
        <v>21</v>
      </c>
      <c r="B77" s="71" t="s">
        <v>97</v>
      </c>
      <c r="C77" s="70" t="s">
        <v>98</v>
      </c>
      <c r="D77" s="70">
        <v>4</v>
      </c>
      <c r="E77" s="70" t="s">
        <v>99</v>
      </c>
      <c r="F77" s="70"/>
      <c r="G77" s="70">
        <v>1</v>
      </c>
      <c r="H77" s="70">
        <v>1</v>
      </c>
      <c r="I77" s="70">
        <v>2</v>
      </c>
      <c r="J77" s="70"/>
      <c r="K77" s="70"/>
      <c r="L77" s="70"/>
      <c r="M77" s="70">
        <f>'Order form'!N76</f>
        <v>0</v>
      </c>
      <c r="N77" s="70">
        <f t="shared" si="14"/>
        <v>0</v>
      </c>
      <c r="O77" s="70">
        <f t="shared" si="15"/>
        <v>0</v>
      </c>
      <c r="P77" s="70">
        <f t="shared" si="16"/>
        <v>0</v>
      </c>
      <c r="Q77" s="70">
        <f t="shared" si="17"/>
        <v>0</v>
      </c>
      <c r="R77" s="70">
        <f t="shared" si="18"/>
        <v>0</v>
      </c>
      <c r="S77" s="70">
        <f t="shared" si="19"/>
        <v>0</v>
      </c>
      <c r="T77" s="70">
        <f t="shared" si="20"/>
        <v>0</v>
      </c>
    </row>
    <row r="78" spans="1:20" x14ac:dyDescent="0.2">
      <c r="A78" s="70">
        <v>22</v>
      </c>
      <c r="B78" s="71" t="s">
        <v>101</v>
      </c>
      <c r="C78" s="70" t="s">
        <v>102</v>
      </c>
      <c r="D78" s="70">
        <v>2</v>
      </c>
      <c r="E78" s="70" t="s">
        <v>103</v>
      </c>
      <c r="F78" s="70"/>
      <c r="G78" s="70"/>
      <c r="H78" s="70">
        <v>1</v>
      </c>
      <c r="I78" s="70">
        <v>1</v>
      </c>
      <c r="J78" s="70"/>
      <c r="K78" s="70"/>
      <c r="L78" s="70"/>
      <c r="M78" s="70">
        <f>'Order form'!N77</f>
        <v>0</v>
      </c>
      <c r="N78" s="70">
        <f t="shared" si="14"/>
        <v>0</v>
      </c>
      <c r="O78" s="70">
        <f t="shared" si="15"/>
        <v>0</v>
      </c>
      <c r="P78" s="70">
        <f t="shared" si="16"/>
        <v>0</v>
      </c>
      <c r="Q78" s="70">
        <f t="shared" si="17"/>
        <v>0</v>
      </c>
      <c r="R78" s="70">
        <f t="shared" si="18"/>
        <v>0</v>
      </c>
      <c r="S78" s="70">
        <f t="shared" si="19"/>
        <v>0</v>
      </c>
      <c r="T78" s="70">
        <f t="shared" si="20"/>
        <v>0</v>
      </c>
    </row>
    <row r="79" spans="1:20" x14ac:dyDescent="0.2">
      <c r="A79" s="70"/>
      <c r="B79" s="71" t="s">
        <v>283</v>
      </c>
      <c r="C79" s="69" t="s">
        <v>1</v>
      </c>
      <c r="D79" s="70">
        <v>10</v>
      </c>
      <c r="E79" s="77" t="s">
        <v>34</v>
      </c>
      <c r="F79" s="70"/>
      <c r="G79" s="70">
        <v>10</v>
      </c>
      <c r="H79" s="70"/>
      <c r="I79" s="70"/>
      <c r="J79" s="70"/>
      <c r="K79" s="70"/>
      <c r="L79" s="70"/>
      <c r="M79" s="70">
        <f>'Order form'!N78</f>
        <v>0</v>
      </c>
      <c r="N79" s="70">
        <f t="shared" si="14"/>
        <v>0</v>
      </c>
      <c r="O79" s="70">
        <f t="shared" si="15"/>
        <v>0</v>
      </c>
      <c r="P79" s="70">
        <f t="shared" si="16"/>
        <v>0</v>
      </c>
      <c r="Q79" s="70">
        <f t="shared" si="17"/>
        <v>0</v>
      </c>
      <c r="R79" s="70">
        <f t="shared" si="18"/>
        <v>0</v>
      </c>
      <c r="S79" s="70">
        <f t="shared" si="19"/>
        <v>0</v>
      </c>
      <c r="T79" s="70">
        <f t="shared" si="20"/>
        <v>0</v>
      </c>
    </row>
    <row r="80" spans="1:20" x14ac:dyDescent="0.2">
      <c r="A80" s="69">
        <v>23</v>
      </c>
      <c r="B80" s="63" t="s">
        <v>196</v>
      </c>
      <c r="C80" s="77" t="s">
        <v>1</v>
      </c>
      <c r="D80" s="77">
        <v>10</v>
      </c>
      <c r="E80" s="77" t="s">
        <v>34</v>
      </c>
      <c r="F80" s="70"/>
      <c r="G80" s="70">
        <v>10</v>
      </c>
      <c r="H80" s="70"/>
      <c r="I80" s="70"/>
      <c r="J80" s="70"/>
      <c r="K80" s="70"/>
      <c r="L80" s="70"/>
      <c r="M80" s="70">
        <f>'Order form'!N79</f>
        <v>0</v>
      </c>
      <c r="N80" s="70">
        <f t="shared" si="14"/>
        <v>0</v>
      </c>
      <c r="O80" s="70">
        <f t="shared" si="15"/>
        <v>0</v>
      </c>
      <c r="P80" s="70">
        <f t="shared" si="16"/>
        <v>0</v>
      </c>
      <c r="Q80" s="70">
        <f t="shared" si="17"/>
        <v>0</v>
      </c>
      <c r="R80" s="70">
        <f t="shared" si="18"/>
        <v>0</v>
      </c>
      <c r="S80" s="70">
        <f t="shared" si="19"/>
        <v>0</v>
      </c>
      <c r="T80" s="70">
        <f t="shared" si="20"/>
        <v>0</v>
      </c>
    </row>
    <row r="81" spans="1:20" x14ac:dyDescent="0.2">
      <c r="A81" s="70">
        <v>24</v>
      </c>
      <c r="B81" s="63" t="s">
        <v>129</v>
      </c>
      <c r="C81" s="69" t="s">
        <v>1</v>
      </c>
      <c r="D81" s="70">
        <v>10</v>
      </c>
      <c r="E81" s="74" t="s">
        <v>34</v>
      </c>
      <c r="F81" s="70"/>
      <c r="G81" s="70">
        <v>10</v>
      </c>
      <c r="H81" s="70"/>
      <c r="I81" s="70"/>
      <c r="J81" s="70"/>
      <c r="K81" s="70"/>
      <c r="L81" s="70"/>
      <c r="M81" s="70">
        <f>'Order form'!N80</f>
        <v>0</v>
      </c>
      <c r="N81" s="70">
        <f t="shared" si="14"/>
        <v>0</v>
      </c>
      <c r="O81" s="70">
        <f t="shared" si="15"/>
        <v>0</v>
      </c>
      <c r="P81" s="70">
        <f t="shared" si="16"/>
        <v>0</v>
      </c>
      <c r="Q81" s="70">
        <f t="shared" si="17"/>
        <v>0</v>
      </c>
      <c r="R81" s="70">
        <f t="shared" si="18"/>
        <v>0</v>
      </c>
      <c r="S81" s="70">
        <f t="shared" si="19"/>
        <v>0</v>
      </c>
      <c r="T81" s="70">
        <f t="shared" si="20"/>
        <v>0</v>
      </c>
    </row>
    <row r="82" spans="1:20" x14ac:dyDescent="0.2">
      <c r="A82" s="69">
        <v>25</v>
      </c>
      <c r="B82" s="75" t="s">
        <v>198</v>
      </c>
      <c r="C82" s="69" t="s">
        <v>1</v>
      </c>
      <c r="D82" s="69">
        <v>10</v>
      </c>
      <c r="E82" s="77" t="s">
        <v>34</v>
      </c>
      <c r="F82" s="70"/>
      <c r="G82" s="70">
        <v>10</v>
      </c>
      <c r="H82" s="70"/>
      <c r="I82" s="70"/>
      <c r="J82" s="70"/>
      <c r="K82" s="70"/>
      <c r="L82" s="70"/>
      <c r="M82" s="70">
        <f>'Order form'!N81</f>
        <v>0</v>
      </c>
      <c r="N82" s="70">
        <f t="shared" si="14"/>
        <v>0</v>
      </c>
      <c r="O82" s="70">
        <f t="shared" si="15"/>
        <v>0</v>
      </c>
      <c r="P82" s="70">
        <f t="shared" si="16"/>
        <v>0</v>
      </c>
      <c r="Q82" s="70">
        <f t="shared" si="17"/>
        <v>0</v>
      </c>
      <c r="R82" s="70">
        <f t="shared" si="18"/>
        <v>0</v>
      </c>
      <c r="S82" s="70">
        <f t="shared" si="19"/>
        <v>0</v>
      </c>
      <c r="T82" s="70">
        <f t="shared" si="20"/>
        <v>0</v>
      </c>
    </row>
    <row r="83" spans="1:20" x14ac:dyDescent="0.2">
      <c r="A83" s="70">
        <v>26</v>
      </c>
      <c r="B83" s="71" t="s">
        <v>21</v>
      </c>
      <c r="C83" s="69" t="s">
        <v>1</v>
      </c>
      <c r="D83" s="69">
        <v>10</v>
      </c>
      <c r="E83" s="74" t="s">
        <v>34</v>
      </c>
      <c r="F83" s="70"/>
      <c r="G83" s="70">
        <v>10</v>
      </c>
      <c r="H83" s="70"/>
      <c r="I83" s="70"/>
      <c r="J83" s="70"/>
      <c r="K83" s="70"/>
      <c r="L83" s="70"/>
      <c r="M83" s="70">
        <f>'Order form'!N82</f>
        <v>0</v>
      </c>
      <c r="N83" s="70">
        <f t="shared" si="14"/>
        <v>0</v>
      </c>
      <c r="O83" s="70">
        <f t="shared" si="15"/>
        <v>0</v>
      </c>
      <c r="P83" s="70">
        <f t="shared" si="16"/>
        <v>0</v>
      </c>
      <c r="Q83" s="70">
        <f t="shared" si="17"/>
        <v>0</v>
      </c>
      <c r="R83" s="70">
        <f t="shared" si="18"/>
        <v>0</v>
      </c>
      <c r="S83" s="70">
        <f t="shared" si="19"/>
        <v>0</v>
      </c>
      <c r="T83" s="70">
        <f t="shared" si="20"/>
        <v>0</v>
      </c>
    </row>
    <row r="84" spans="1:20" x14ac:dyDescent="0.2">
      <c r="A84" s="70">
        <v>27</v>
      </c>
      <c r="B84" s="71" t="s">
        <v>22</v>
      </c>
      <c r="C84" s="70" t="s">
        <v>1</v>
      </c>
      <c r="D84" s="70">
        <v>10</v>
      </c>
      <c r="E84" s="70" t="s">
        <v>34</v>
      </c>
      <c r="F84" s="70"/>
      <c r="G84" s="70">
        <v>10</v>
      </c>
      <c r="H84" s="70"/>
      <c r="I84" s="70"/>
      <c r="J84" s="70"/>
      <c r="K84" s="70"/>
      <c r="L84" s="70"/>
      <c r="M84" s="70">
        <f>'Order form'!N83</f>
        <v>0</v>
      </c>
      <c r="N84" s="70">
        <f t="shared" si="14"/>
        <v>0</v>
      </c>
      <c r="O84" s="70">
        <f t="shared" si="15"/>
        <v>0</v>
      </c>
      <c r="P84" s="70">
        <f t="shared" si="16"/>
        <v>0</v>
      </c>
      <c r="Q84" s="70">
        <f t="shared" si="17"/>
        <v>0</v>
      </c>
      <c r="R84" s="70">
        <f t="shared" si="18"/>
        <v>0</v>
      </c>
      <c r="S84" s="70">
        <f t="shared" si="19"/>
        <v>0</v>
      </c>
      <c r="T84" s="70">
        <f t="shared" si="20"/>
        <v>0</v>
      </c>
    </row>
    <row r="85" spans="1:20" x14ac:dyDescent="0.2">
      <c r="A85" s="70">
        <v>28</v>
      </c>
      <c r="B85" s="71" t="s">
        <v>161</v>
      </c>
      <c r="C85" s="70" t="s">
        <v>1</v>
      </c>
      <c r="D85" s="70">
        <v>10</v>
      </c>
      <c r="E85" s="70" t="s">
        <v>34</v>
      </c>
      <c r="F85" s="70"/>
      <c r="G85" s="70">
        <v>10</v>
      </c>
      <c r="H85" s="70"/>
      <c r="I85" s="70"/>
      <c r="J85" s="70"/>
      <c r="K85" s="70"/>
      <c r="L85" s="70"/>
      <c r="M85" s="70">
        <f>'Order form'!N84</f>
        <v>0</v>
      </c>
      <c r="N85" s="70">
        <f t="shared" si="14"/>
        <v>0</v>
      </c>
      <c r="O85" s="70">
        <f t="shared" si="15"/>
        <v>0</v>
      </c>
      <c r="P85" s="70">
        <f t="shared" si="16"/>
        <v>0</v>
      </c>
      <c r="Q85" s="70">
        <f t="shared" si="17"/>
        <v>0</v>
      </c>
      <c r="R85" s="70">
        <f t="shared" si="18"/>
        <v>0</v>
      </c>
      <c r="S85" s="70">
        <f t="shared" si="19"/>
        <v>0</v>
      </c>
      <c r="T85" s="70">
        <f t="shared" si="20"/>
        <v>0</v>
      </c>
    </row>
    <row r="86" spans="1:20" x14ac:dyDescent="0.2">
      <c r="A86" s="70">
        <v>29</v>
      </c>
      <c r="B86" s="71" t="s">
        <v>75</v>
      </c>
      <c r="C86" s="70" t="s">
        <v>1</v>
      </c>
      <c r="D86" s="70">
        <v>10</v>
      </c>
      <c r="E86" s="76" t="s">
        <v>34</v>
      </c>
      <c r="F86" s="70"/>
      <c r="G86" s="70">
        <v>10</v>
      </c>
      <c r="H86" s="70"/>
      <c r="I86" s="70"/>
      <c r="J86" s="70"/>
      <c r="K86" s="70"/>
      <c r="L86" s="70"/>
      <c r="M86" s="70">
        <f>'Order form'!N85</f>
        <v>0</v>
      </c>
      <c r="N86" s="70">
        <f t="shared" si="14"/>
        <v>0</v>
      </c>
      <c r="O86" s="70">
        <f t="shared" si="15"/>
        <v>0</v>
      </c>
      <c r="P86" s="70">
        <f t="shared" si="16"/>
        <v>0</v>
      </c>
      <c r="Q86" s="70">
        <f t="shared" si="17"/>
        <v>0</v>
      </c>
      <c r="R86" s="70">
        <f t="shared" si="18"/>
        <v>0</v>
      </c>
      <c r="S86" s="70">
        <f t="shared" si="19"/>
        <v>0</v>
      </c>
      <c r="T86" s="70">
        <f t="shared" si="20"/>
        <v>0</v>
      </c>
    </row>
    <row r="87" spans="1:20" x14ac:dyDescent="0.2">
      <c r="A87" s="70"/>
      <c r="B87" s="71" t="s">
        <v>284</v>
      </c>
      <c r="C87" s="70" t="s">
        <v>9</v>
      </c>
      <c r="D87" s="70">
        <v>20</v>
      </c>
      <c r="E87" s="76" t="s">
        <v>42</v>
      </c>
      <c r="F87" s="70">
        <v>20</v>
      </c>
      <c r="G87" s="70"/>
      <c r="H87" s="70"/>
      <c r="I87" s="70"/>
      <c r="J87" s="70"/>
      <c r="K87" s="70"/>
      <c r="L87" s="70"/>
      <c r="M87" s="70">
        <f>'Order form'!N86</f>
        <v>0</v>
      </c>
      <c r="N87" s="70">
        <f t="shared" si="14"/>
        <v>0</v>
      </c>
      <c r="O87" s="70">
        <f t="shared" si="15"/>
        <v>0</v>
      </c>
      <c r="P87" s="70">
        <f t="shared" si="16"/>
        <v>0</v>
      </c>
      <c r="Q87" s="70">
        <f t="shared" si="17"/>
        <v>0</v>
      </c>
      <c r="R87" s="70">
        <f t="shared" si="18"/>
        <v>0</v>
      </c>
      <c r="S87" s="70">
        <f t="shared" si="19"/>
        <v>0</v>
      </c>
      <c r="T87" s="70">
        <f t="shared" si="20"/>
        <v>0</v>
      </c>
    </row>
    <row r="88" spans="1:20" x14ac:dyDescent="0.2">
      <c r="A88" s="70">
        <v>30</v>
      </c>
      <c r="B88" s="71" t="s">
        <v>77</v>
      </c>
      <c r="C88" s="70" t="s">
        <v>9</v>
      </c>
      <c r="D88" s="70">
        <v>20</v>
      </c>
      <c r="E88" s="76" t="s">
        <v>42</v>
      </c>
      <c r="F88" s="70">
        <v>20</v>
      </c>
      <c r="G88" s="70"/>
      <c r="H88" s="70"/>
      <c r="I88" s="70"/>
      <c r="J88" s="70"/>
      <c r="K88" s="70"/>
      <c r="L88" s="70"/>
      <c r="M88" s="70">
        <f>'Order form'!N87</f>
        <v>0</v>
      </c>
      <c r="N88" s="70">
        <f t="shared" si="14"/>
        <v>0</v>
      </c>
      <c r="O88" s="70">
        <f t="shared" si="15"/>
        <v>0</v>
      </c>
      <c r="P88" s="70">
        <f t="shared" si="16"/>
        <v>0</v>
      </c>
      <c r="Q88" s="70">
        <f t="shared" si="17"/>
        <v>0</v>
      </c>
      <c r="R88" s="70">
        <f t="shared" si="18"/>
        <v>0</v>
      </c>
      <c r="S88" s="70">
        <f t="shared" si="19"/>
        <v>0</v>
      </c>
      <c r="T88" s="70">
        <f t="shared" si="20"/>
        <v>0</v>
      </c>
    </row>
    <row r="89" spans="1:20" x14ac:dyDescent="0.2">
      <c r="A89" s="70">
        <v>31</v>
      </c>
      <c r="B89" s="63" t="s">
        <v>167</v>
      </c>
      <c r="C89" s="70" t="s">
        <v>9</v>
      </c>
      <c r="D89" s="70">
        <v>20</v>
      </c>
      <c r="E89" s="70" t="s">
        <v>42</v>
      </c>
      <c r="F89" s="70">
        <v>20</v>
      </c>
      <c r="G89" s="70"/>
      <c r="H89" s="70"/>
      <c r="I89" s="70"/>
      <c r="J89" s="70"/>
      <c r="K89" s="70"/>
      <c r="L89" s="70"/>
      <c r="M89" s="70">
        <f>'Order form'!N88</f>
        <v>0</v>
      </c>
      <c r="N89" s="70">
        <f t="shared" si="14"/>
        <v>0</v>
      </c>
      <c r="O89" s="70">
        <f t="shared" si="15"/>
        <v>0</v>
      </c>
      <c r="P89" s="70">
        <f t="shared" si="16"/>
        <v>0</v>
      </c>
      <c r="Q89" s="70">
        <f t="shared" si="17"/>
        <v>0</v>
      </c>
      <c r="R89" s="70">
        <f t="shared" si="18"/>
        <v>0</v>
      </c>
      <c r="S89" s="70">
        <f t="shared" si="19"/>
        <v>0</v>
      </c>
      <c r="T89" s="70">
        <f t="shared" si="20"/>
        <v>0</v>
      </c>
    </row>
    <row r="90" spans="1:20" x14ac:dyDescent="0.2">
      <c r="A90" s="70">
        <v>32</v>
      </c>
      <c r="B90" s="63" t="s">
        <v>159</v>
      </c>
      <c r="C90" s="69" t="s">
        <v>9</v>
      </c>
      <c r="D90" s="70">
        <v>20</v>
      </c>
      <c r="E90" s="69" t="s">
        <v>42</v>
      </c>
      <c r="F90" s="70">
        <v>20</v>
      </c>
      <c r="G90" s="70"/>
      <c r="H90" s="70"/>
      <c r="I90" s="70"/>
      <c r="J90" s="70"/>
      <c r="K90" s="70"/>
      <c r="L90" s="70"/>
      <c r="M90" s="70">
        <f>'Order form'!N89</f>
        <v>0</v>
      </c>
      <c r="N90" s="70">
        <f t="shared" si="14"/>
        <v>0</v>
      </c>
      <c r="O90" s="70">
        <f t="shared" si="15"/>
        <v>0</v>
      </c>
      <c r="P90" s="70">
        <f t="shared" si="16"/>
        <v>0</v>
      </c>
      <c r="Q90" s="70">
        <f t="shared" si="17"/>
        <v>0</v>
      </c>
      <c r="R90" s="70">
        <f t="shared" si="18"/>
        <v>0</v>
      </c>
      <c r="S90" s="70">
        <f t="shared" si="19"/>
        <v>0</v>
      </c>
      <c r="T90" s="70">
        <f t="shared" si="20"/>
        <v>0</v>
      </c>
    </row>
    <row r="91" spans="1:20" x14ac:dyDescent="0.2">
      <c r="A91" s="70">
        <v>33</v>
      </c>
      <c r="B91" s="71" t="s">
        <v>18</v>
      </c>
      <c r="C91" s="70" t="s">
        <v>9</v>
      </c>
      <c r="D91" s="70">
        <v>20</v>
      </c>
      <c r="E91" s="73" t="s">
        <v>42</v>
      </c>
      <c r="F91" s="70">
        <v>20</v>
      </c>
      <c r="G91" s="70"/>
      <c r="H91" s="70"/>
      <c r="I91" s="70"/>
      <c r="J91" s="70"/>
      <c r="K91" s="70"/>
      <c r="L91" s="70"/>
      <c r="M91" s="70">
        <f>'Order form'!N90</f>
        <v>0</v>
      </c>
      <c r="N91" s="70">
        <f t="shared" si="14"/>
        <v>0</v>
      </c>
      <c r="O91" s="70">
        <f t="shared" si="15"/>
        <v>0</v>
      </c>
      <c r="P91" s="70">
        <f t="shared" si="16"/>
        <v>0</v>
      </c>
      <c r="Q91" s="70">
        <f t="shared" si="17"/>
        <v>0</v>
      </c>
      <c r="R91" s="70">
        <f t="shared" si="18"/>
        <v>0</v>
      </c>
      <c r="S91" s="70">
        <f t="shared" si="19"/>
        <v>0</v>
      </c>
      <c r="T91" s="70">
        <f t="shared" si="20"/>
        <v>0</v>
      </c>
    </row>
    <row r="92" spans="1:20" x14ac:dyDescent="0.2">
      <c r="A92" s="70">
        <v>34</v>
      </c>
      <c r="B92" s="71" t="s">
        <v>15</v>
      </c>
      <c r="C92" s="70" t="s">
        <v>9</v>
      </c>
      <c r="D92" s="70">
        <v>20</v>
      </c>
      <c r="E92" s="73" t="s">
        <v>42</v>
      </c>
      <c r="F92" s="70">
        <v>20</v>
      </c>
      <c r="G92" s="70"/>
      <c r="H92" s="70"/>
      <c r="I92" s="70"/>
      <c r="J92" s="70"/>
      <c r="K92" s="70"/>
      <c r="L92" s="70"/>
      <c r="M92" s="70">
        <f>'Order form'!N91</f>
        <v>0</v>
      </c>
      <c r="N92" s="70">
        <f t="shared" si="14"/>
        <v>0</v>
      </c>
      <c r="O92" s="70">
        <f t="shared" si="15"/>
        <v>0</v>
      </c>
      <c r="P92" s="70">
        <f t="shared" si="16"/>
        <v>0</v>
      </c>
      <c r="Q92" s="70">
        <f t="shared" si="17"/>
        <v>0</v>
      </c>
      <c r="R92" s="70">
        <f t="shared" si="18"/>
        <v>0</v>
      </c>
      <c r="S92" s="70">
        <f t="shared" si="19"/>
        <v>0</v>
      </c>
      <c r="T92" s="70">
        <f t="shared" si="20"/>
        <v>0</v>
      </c>
    </row>
    <row r="93" spans="1:20" x14ac:dyDescent="0.2">
      <c r="A93" s="70">
        <v>35</v>
      </c>
      <c r="B93" s="71" t="s">
        <v>105</v>
      </c>
      <c r="C93" s="70" t="s">
        <v>9</v>
      </c>
      <c r="D93" s="70">
        <v>15</v>
      </c>
      <c r="E93" s="76" t="s">
        <v>39</v>
      </c>
      <c r="F93" s="70">
        <v>15</v>
      </c>
      <c r="G93" s="70"/>
      <c r="H93" s="70"/>
      <c r="I93" s="70"/>
      <c r="J93" s="70"/>
      <c r="K93" s="70"/>
      <c r="L93" s="70"/>
      <c r="M93" s="70">
        <f>'Order form'!N92</f>
        <v>0</v>
      </c>
      <c r="N93" s="70">
        <f t="shared" si="14"/>
        <v>0</v>
      </c>
      <c r="O93" s="70">
        <f t="shared" si="15"/>
        <v>0</v>
      </c>
      <c r="P93" s="70">
        <f t="shared" si="16"/>
        <v>0</v>
      </c>
      <c r="Q93" s="70">
        <f t="shared" si="17"/>
        <v>0</v>
      </c>
      <c r="R93" s="70">
        <f t="shared" si="18"/>
        <v>0</v>
      </c>
      <c r="S93" s="70">
        <f t="shared" si="19"/>
        <v>0</v>
      </c>
      <c r="T93" s="70">
        <f t="shared" si="20"/>
        <v>0</v>
      </c>
    </row>
    <row r="94" spans="1:20" x14ac:dyDescent="0.2">
      <c r="A94" s="70">
        <v>36</v>
      </c>
      <c r="B94" s="63" t="s">
        <v>163</v>
      </c>
      <c r="C94" s="69" t="s">
        <v>9</v>
      </c>
      <c r="D94" s="70">
        <v>20</v>
      </c>
      <c r="E94" s="69" t="s">
        <v>42</v>
      </c>
      <c r="F94" s="70">
        <v>20</v>
      </c>
      <c r="G94" s="70"/>
      <c r="H94" s="70"/>
      <c r="I94" s="70"/>
      <c r="J94" s="70"/>
      <c r="K94" s="70"/>
      <c r="L94" s="70"/>
      <c r="M94" s="70">
        <f>'Order form'!N93</f>
        <v>0</v>
      </c>
      <c r="N94" s="70">
        <f t="shared" si="14"/>
        <v>0</v>
      </c>
      <c r="O94" s="70">
        <f t="shared" si="15"/>
        <v>0</v>
      </c>
      <c r="P94" s="70">
        <f t="shared" si="16"/>
        <v>0</v>
      </c>
      <c r="Q94" s="70">
        <f t="shared" si="17"/>
        <v>0</v>
      </c>
      <c r="R94" s="70">
        <f t="shared" si="18"/>
        <v>0</v>
      </c>
      <c r="S94" s="70">
        <f t="shared" si="19"/>
        <v>0</v>
      </c>
      <c r="T94" s="70">
        <f t="shared" si="20"/>
        <v>0</v>
      </c>
    </row>
    <row r="95" spans="1:20" x14ac:dyDescent="0.2">
      <c r="A95" s="69">
        <v>37</v>
      </c>
      <c r="B95" s="63" t="s">
        <v>184</v>
      </c>
      <c r="C95" s="77" t="s">
        <v>9</v>
      </c>
      <c r="D95" s="77">
        <v>20</v>
      </c>
      <c r="E95" s="77" t="s">
        <v>42</v>
      </c>
      <c r="F95" s="70">
        <v>20</v>
      </c>
      <c r="G95" s="70"/>
      <c r="H95" s="70"/>
      <c r="I95" s="70"/>
      <c r="J95" s="70"/>
      <c r="K95" s="70"/>
      <c r="L95" s="70"/>
      <c r="M95" s="70">
        <f>'Order form'!N94</f>
        <v>0</v>
      </c>
      <c r="N95" s="70">
        <f t="shared" si="14"/>
        <v>0</v>
      </c>
      <c r="O95" s="70">
        <f t="shared" si="15"/>
        <v>0</v>
      </c>
      <c r="P95" s="70">
        <f t="shared" si="16"/>
        <v>0</v>
      </c>
      <c r="Q95" s="70">
        <f t="shared" si="17"/>
        <v>0</v>
      </c>
      <c r="R95" s="70">
        <f t="shared" si="18"/>
        <v>0</v>
      </c>
      <c r="S95" s="70">
        <f t="shared" si="19"/>
        <v>0</v>
      </c>
      <c r="T95" s="70">
        <f t="shared" si="20"/>
        <v>0</v>
      </c>
    </row>
    <row r="96" spans="1:20" x14ac:dyDescent="0.2">
      <c r="A96" s="70">
        <v>38</v>
      </c>
      <c r="B96" s="63" t="s">
        <v>136</v>
      </c>
      <c r="C96" s="69" t="s">
        <v>9</v>
      </c>
      <c r="D96" s="70">
        <v>20</v>
      </c>
      <c r="E96" s="69" t="s">
        <v>42</v>
      </c>
      <c r="F96" s="70">
        <v>20</v>
      </c>
      <c r="G96" s="70"/>
      <c r="H96" s="70"/>
      <c r="I96" s="70"/>
      <c r="J96" s="70"/>
      <c r="K96" s="70"/>
      <c r="L96" s="70"/>
      <c r="M96" s="70">
        <f>'Order form'!N95</f>
        <v>0</v>
      </c>
      <c r="N96" s="70">
        <f t="shared" si="14"/>
        <v>0</v>
      </c>
      <c r="O96" s="70">
        <f t="shared" si="15"/>
        <v>0</v>
      </c>
      <c r="P96" s="70">
        <f t="shared" si="16"/>
        <v>0</v>
      </c>
      <c r="Q96" s="70">
        <f t="shared" si="17"/>
        <v>0</v>
      </c>
      <c r="R96" s="70">
        <f t="shared" si="18"/>
        <v>0</v>
      </c>
      <c r="S96" s="70">
        <f t="shared" si="19"/>
        <v>0</v>
      </c>
      <c r="T96" s="70">
        <f t="shared" si="20"/>
        <v>0</v>
      </c>
    </row>
    <row r="97" spans="1:20" x14ac:dyDescent="0.2">
      <c r="A97" s="70">
        <v>39</v>
      </c>
      <c r="B97" s="63" t="s">
        <v>169</v>
      </c>
      <c r="C97" s="70" t="s">
        <v>9</v>
      </c>
      <c r="D97" s="70">
        <v>20</v>
      </c>
      <c r="E97" s="70" t="s">
        <v>42</v>
      </c>
      <c r="F97" s="70">
        <v>20</v>
      </c>
      <c r="G97" s="70"/>
      <c r="H97" s="70"/>
      <c r="I97" s="70"/>
      <c r="J97" s="70"/>
      <c r="K97" s="70"/>
      <c r="L97" s="70"/>
      <c r="M97" s="70">
        <f>'Order form'!N96</f>
        <v>0</v>
      </c>
      <c r="N97" s="70">
        <f t="shared" si="14"/>
        <v>0</v>
      </c>
      <c r="O97" s="70">
        <f t="shared" si="15"/>
        <v>0</v>
      </c>
      <c r="P97" s="70">
        <f t="shared" si="16"/>
        <v>0</v>
      </c>
      <c r="Q97" s="70">
        <f t="shared" si="17"/>
        <v>0</v>
      </c>
      <c r="R97" s="70">
        <f t="shared" si="18"/>
        <v>0</v>
      </c>
      <c r="S97" s="70">
        <f t="shared" si="19"/>
        <v>0</v>
      </c>
      <c r="T97" s="70">
        <f t="shared" si="20"/>
        <v>0</v>
      </c>
    </row>
    <row r="98" spans="1:20" x14ac:dyDescent="0.2">
      <c r="A98" s="70">
        <v>40</v>
      </c>
      <c r="B98" s="63" t="s">
        <v>179</v>
      </c>
      <c r="C98" s="70" t="s">
        <v>9</v>
      </c>
      <c r="D98" s="70">
        <v>20</v>
      </c>
      <c r="E98" s="70" t="s">
        <v>42</v>
      </c>
      <c r="F98" s="70">
        <v>20</v>
      </c>
      <c r="G98" s="70"/>
      <c r="H98" s="70"/>
      <c r="I98" s="70"/>
      <c r="J98" s="70"/>
      <c r="K98" s="70"/>
      <c r="L98" s="70"/>
      <c r="M98" s="70">
        <f>'Order form'!N97</f>
        <v>0</v>
      </c>
      <c r="N98" s="70">
        <f t="shared" si="14"/>
        <v>0</v>
      </c>
      <c r="O98" s="70">
        <f t="shared" si="15"/>
        <v>0</v>
      </c>
      <c r="P98" s="70">
        <f t="shared" si="16"/>
        <v>0</v>
      </c>
      <c r="Q98" s="70">
        <f t="shared" si="17"/>
        <v>0</v>
      </c>
      <c r="R98" s="70">
        <f t="shared" si="18"/>
        <v>0</v>
      </c>
      <c r="S98" s="70">
        <f t="shared" si="19"/>
        <v>0</v>
      </c>
      <c r="T98" s="70">
        <f t="shared" si="20"/>
        <v>0</v>
      </c>
    </row>
    <row r="99" spans="1:20" x14ac:dyDescent="0.2">
      <c r="A99" s="69">
        <v>41</v>
      </c>
      <c r="B99" s="63" t="s">
        <v>186</v>
      </c>
      <c r="C99" s="77" t="s">
        <v>9</v>
      </c>
      <c r="D99" s="77">
        <v>20</v>
      </c>
      <c r="E99" s="77" t="s">
        <v>42</v>
      </c>
      <c r="F99" s="70">
        <v>20</v>
      </c>
      <c r="G99" s="70"/>
      <c r="H99" s="70"/>
      <c r="I99" s="70"/>
      <c r="J99" s="70"/>
      <c r="K99" s="70"/>
      <c r="L99" s="70"/>
      <c r="M99" s="70">
        <f>'Order form'!N98</f>
        <v>0</v>
      </c>
      <c r="N99" s="70">
        <f t="shared" si="14"/>
        <v>0</v>
      </c>
      <c r="O99" s="70">
        <f t="shared" si="15"/>
        <v>0</v>
      </c>
      <c r="P99" s="70">
        <f t="shared" si="16"/>
        <v>0</v>
      </c>
      <c r="Q99" s="70">
        <f t="shared" si="17"/>
        <v>0</v>
      </c>
      <c r="R99" s="70">
        <f t="shared" si="18"/>
        <v>0</v>
      </c>
      <c r="S99" s="70">
        <f t="shared" si="19"/>
        <v>0</v>
      </c>
      <c r="T99" s="70">
        <f t="shared" si="20"/>
        <v>0</v>
      </c>
    </row>
    <row r="100" spans="1:20" x14ac:dyDescent="0.2">
      <c r="A100" s="70">
        <v>42</v>
      </c>
      <c r="B100" s="71" t="s">
        <v>30</v>
      </c>
      <c r="C100" s="70" t="s">
        <v>9</v>
      </c>
      <c r="D100" s="70">
        <v>15</v>
      </c>
      <c r="E100" s="70" t="s">
        <v>39</v>
      </c>
      <c r="F100" s="70">
        <v>15</v>
      </c>
      <c r="G100" s="70"/>
      <c r="H100" s="70"/>
      <c r="I100" s="70"/>
      <c r="J100" s="70"/>
      <c r="K100" s="70"/>
      <c r="L100" s="70"/>
      <c r="M100" s="70">
        <f>'Order form'!N99</f>
        <v>0</v>
      </c>
      <c r="N100" s="70">
        <f t="shared" si="14"/>
        <v>0</v>
      </c>
      <c r="O100" s="70">
        <f t="shared" si="15"/>
        <v>0</v>
      </c>
      <c r="P100" s="70">
        <f t="shared" si="16"/>
        <v>0</v>
      </c>
      <c r="Q100" s="70">
        <f t="shared" si="17"/>
        <v>0</v>
      </c>
      <c r="R100" s="70">
        <f t="shared" si="18"/>
        <v>0</v>
      </c>
      <c r="S100" s="70">
        <f t="shared" si="19"/>
        <v>0</v>
      </c>
      <c r="T100" s="70">
        <f t="shared" si="20"/>
        <v>0</v>
      </c>
    </row>
    <row r="103" spans="1:20" x14ac:dyDescent="0.2">
      <c r="M103" s="93">
        <f t="shared" ref="M103:T103" si="21">SUM(M2:M100)</f>
        <v>0</v>
      </c>
      <c r="N103" s="73">
        <f t="shared" si="21"/>
        <v>0</v>
      </c>
      <c r="O103" s="73">
        <f t="shared" si="21"/>
        <v>0</v>
      </c>
      <c r="P103" s="73">
        <f t="shared" si="21"/>
        <v>0</v>
      </c>
      <c r="Q103" s="73">
        <f t="shared" si="21"/>
        <v>0</v>
      </c>
      <c r="R103" s="73">
        <f t="shared" si="21"/>
        <v>0</v>
      </c>
      <c r="S103" s="73">
        <f t="shared" si="21"/>
        <v>0</v>
      </c>
      <c r="T103" s="73">
        <f t="shared" si="21"/>
        <v>0</v>
      </c>
    </row>
  </sheetData>
  <sheetProtection algorithmName="SHA-512" hashValue="zWHiGF23qm5M+Bjg5FS4tdAq5ThA17R8bgDbkDlIWB1iEvBmbaB9A6sivmnvaB9nEqzAr9p7VfsvQhTjXtnA/A==" saltValue="GXjPumHVUY9N8tB6dJCw2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115" zoomScaleNormal="115" workbookViewId="0">
      <pane ySplit="1" topLeftCell="A13" activePane="bottomLeft" state="frozen"/>
      <selection pane="bottomLeft" activeCell="N76" sqref="A1:XFD1048576"/>
    </sheetView>
  </sheetViews>
  <sheetFormatPr defaultRowHeight="12.75" x14ac:dyDescent="0.2"/>
  <cols>
    <col min="1" max="1" width="19.42578125" customWidth="1"/>
    <col min="2" max="2" width="11.5703125" customWidth="1"/>
    <col min="13" max="13" width="12.42578125" customWidth="1"/>
    <col min="14" max="14" width="15.85546875" customWidth="1"/>
  </cols>
  <sheetData>
    <row r="1" spans="1:14" ht="45.75" customHeight="1" x14ac:dyDescent="0.2">
      <c r="A1" s="129" t="s">
        <v>46</v>
      </c>
      <c r="B1" s="129" t="s">
        <v>239</v>
      </c>
      <c r="C1" s="130" t="s">
        <v>229</v>
      </c>
      <c r="D1" s="131" t="s">
        <v>230</v>
      </c>
      <c r="E1" s="132" t="s">
        <v>231</v>
      </c>
      <c r="F1" s="133" t="s">
        <v>232</v>
      </c>
      <c r="G1" s="134" t="s">
        <v>233</v>
      </c>
      <c r="H1" s="135" t="s">
        <v>234</v>
      </c>
      <c r="I1" s="136" t="s">
        <v>235</v>
      </c>
      <c r="J1" s="137" t="s">
        <v>236</v>
      </c>
      <c r="K1" s="138" t="s">
        <v>237</v>
      </c>
      <c r="L1" s="139" t="s">
        <v>238</v>
      </c>
      <c r="M1" s="140" t="s">
        <v>252</v>
      </c>
      <c r="N1" s="140" t="s">
        <v>262</v>
      </c>
    </row>
    <row r="2" spans="1:14" x14ac:dyDescent="0.2">
      <c r="A2" s="98" t="s">
        <v>131</v>
      </c>
      <c r="B2" s="101">
        <f>'Order form'!C3</f>
        <v>34.29</v>
      </c>
      <c r="C2" s="100">
        <f>'Order form'!D3</f>
        <v>0</v>
      </c>
      <c r="D2" s="100">
        <f>'Order form'!E3</f>
        <v>0</v>
      </c>
      <c r="E2" s="100">
        <f>'Order form'!F3</f>
        <v>0</v>
      </c>
      <c r="F2" s="100">
        <f>'Order form'!G3</f>
        <v>0</v>
      </c>
      <c r="G2" s="100">
        <f>'Order form'!H3</f>
        <v>0</v>
      </c>
      <c r="H2" s="100">
        <f>'Order form'!I3</f>
        <v>0</v>
      </c>
      <c r="I2" s="100">
        <f>'Order form'!J3</f>
        <v>0</v>
      </c>
      <c r="J2" s="100">
        <f>'Order form'!K3</f>
        <v>0</v>
      </c>
      <c r="K2" s="100">
        <f>'Order form'!L3</f>
        <v>0</v>
      </c>
      <c r="L2" s="100">
        <f>'Order form'!M3</f>
        <v>0</v>
      </c>
      <c r="M2" s="100">
        <f>L2+K2+J2+I2+H2+G2+F2+E2+D2+C2</f>
        <v>0</v>
      </c>
      <c r="N2" s="101">
        <f>M2*B2</f>
        <v>0</v>
      </c>
    </row>
    <row r="3" spans="1:14" x14ac:dyDescent="0.2">
      <c r="A3" s="98" t="s">
        <v>264</v>
      </c>
      <c r="B3" s="101">
        <f>'Order form'!C4</f>
        <v>24.93</v>
      </c>
      <c r="C3" s="100">
        <f>'Order form'!D4</f>
        <v>0</v>
      </c>
      <c r="D3" s="100">
        <f>'Order form'!E4</f>
        <v>0</v>
      </c>
      <c r="E3" s="100">
        <f>'Order form'!F4</f>
        <v>0</v>
      </c>
      <c r="F3" s="100">
        <f>'Order form'!G4</f>
        <v>0</v>
      </c>
      <c r="G3" s="100">
        <f>'Order form'!H4</f>
        <v>0</v>
      </c>
      <c r="H3" s="100">
        <f>'Order form'!I4</f>
        <v>0</v>
      </c>
      <c r="I3" s="100">
        <f>'Order form'!J4</f>
        <v>0</v>
      </c>
      <c r="J3" s="100">
        <f>'Order form'!K4</f>
        <v>0</v>
      </c>
      <c r="K3" s="100">
        <f>'Order form'!L4</f>
        <v>0</v>
      </c>
      <c r="L3" s="100">
        <f>'Order form'!M4</f>
        <v>0</v>
      </c>
      <c r="M3" s="100">
        <f>L3+K3+J3+I3+H3+G3+F3+E3+D3+C3</f>
        <v>0</v>
      </c>
      <c r="N3" s="101">
        <f>M3*B3</f>
        <v>0</v>
      </c>
    </row>
    <row r="4" spans="1:14" x14ac:dyDescent="0.2">
      <c r="A4" s="98" t="s">
        <v>194</v>
      </c>
      <c r="B4" s="101">
        <f>'Order form'!C5</f>
        <v>19.89</v>
      </c>
      <c r="C4" s="100">
        <f>'Order form'!D5</f>
        <v>0</v>
      </c>
      <c r="D4" s="100">
        <f>'Order form'!E5</f>
        <v>0</v>
      </c>
      <c r="E4" s="100">
        <f>'Order form'!F5</f>
        <v>0</v>
      </c>
      <c r="F4" s="100">
        <f>'Order form'!G5</f>
        <v>0</v>
      </c>
      <c r="G4" s="100">
        <f>'Order form'!H5</f>
        <v>0</v>
      </c>
      <c r="H4" s="100">
        <f>'Order form'!I5</f>
        <v>0</v>
      </c>
      <c r="I4" s="100">
        <f>'Order form'!J5</f>
        <v>0</v>
      </c>
      <c r="J4" s="100">
        <f>'Order form'!K5</f>
        <v>0</v>
      </c>
      <c r="K4" s="100">
        <f>'Order form'!L5</f>
        <v>0</v>
      </c>
      <c r="L4" s="100">
        <f>'Order form'!M5</f>
        <v>0</v>
      </c>
      <c r="M4" s="100">
        <f t="shared" ref="M4:M49" si="0">L4+K4+J4+I4+H4+G4+F4+E4+D4+C4</f>
        <v>0</v>
      </c>
      <c r="N4" s="101">
        <f t="shared" ref="N4:N75" si="1">M4*B4</f>
        <v>0</v>
      </c>
    </row>
    <row r="5" spans="1:14" x14ac:dyDescent="0.2">
      <c r="A5" s="98" t="s">
        <v>193</v>
      </c>
      <c r="B5" s="101">
        <f>'Order form'!C6</f>
        <v>14.27</v>
      </c>
      <c r="C5" s="100">
        <f>'Order form'!D6</f>
        <v>0</v>
      </c>
      <c r="D5" s="100">
        <f>'Order form'!E6</f>
        <v>0</v>
      </c>
      <c r="E5" s="100">
        <f>'Order form'!F6</f>
        <v>0</v>
      </c>
      <c r="F5" s="100">
        <f>'Order form'!G6</f>
        <v>0</v>
      </c>
      <c r="G5" s="100">
        <f>'Order form'!H6</f>
        <v>0</v>
      </c>
      <c r="H5" s="100">
        <f>'Order form'!I6</f>
        <v>0</v>
      </c>
      <c r="I5" s="100">
        <f>'Order form'!J6</f>
        <v>0</v>
      </c>
      <c r="J5" s="100">
        <f>'Order form'!K6</f>
        <v>0</v>
      </c>
      <c r="K5" s="100">
        <f>'Order form'!L6</f>
        <v>0</v>
      </c>
      <c r="L5" s="100">
        <f>'Order form'!M6</f>
        <v>0</v>
      </c>
      <c r="M5" s="100">
        <f t="shared" si="0"/>
        <v>0</v>
      </c>
      <c r="N5" s="101">
        <f t="shared" si="1"/>
        <v>0</v>
      </c>
    </row>
    <row r="6" spans="1:14" x14ac:dyDescent="0.2">
      <c r="A6" s="98" t="s">
        <v>190</v>
      </c>
      <c r="B6" s="101">
        <f>'Order form'!C7</f>
        <v>15.77</v>
      </c>
      <c r="C6" s="100">
        <f>'Order form'!D7</f>
        <v>0</v>
      </c>
      <c r="D6" s="100">
        <f>'Order form'!E7</f>
        <v>0</v>
      </c>
      <c r="E6" s="100">
        <f>'Order form'!F7</f>
        <v>0</v>
      </c>
      <c r="F6" s="100">
        <f>'Order form'!G7</f>
        <v>0</v>
      </c>
      <c r="G6" s="100">
        <f>'Order form'!H7</f>
        <v>0</v>
      </c>
      <c r="H6" s="100">
        <f>'Order form'!I7</f>
        <v>0</v>
      </c>
      <c r="I6" s="100">
        <f>'Order form'!J7</f>
        <v>0</v>
      </c>
      <c r="J6" s="100">
        <f>'Order form'!K7</f>
        <v>0</v>
      </c>
      <c r="K6" s="100">
        <f>'Order form'!L7</f>
        <v>0</v>
      </c>
      <c r="L6" s="100">
        <f>'Order form'!M7</f>
        <v>0</v>
      </c>
      <c r="M6" s="100">
        <f t="shared" si="0"/>
        <v>0</v>
      </c>
      <c r="N6" s="101">
        <f t="shared" si="1"/>
        <v>0</v>
      </c>
    </row>
    <row r="7" spans="1:14" x14ac:dyDescent="0.2">
      <c r="A7" s="98" t="s">
        <v>192</v>
      </c>
      <c r="B7" s="101">
        <f>'Order form'!C8</f>
        <v>13.71</v>
      </c>
      <c r="C7" s="100">
        <f>'Order form'!D8</f>
        <v>0</v>
      </c>
      <c r="D7" s="100">
        <f>'Order form'!E8</f>
        <v>0</v>
      </c>
      <c r="E7" s="100">
        <f>'Order form'!F8</f>
        <v>0</v>
      </c>
      <c r="F7" s="100">
        <f>'Order form'!G8</f>
        <v>0</v>
      </c>
      <c r="G7" s="100">
        <f>'Order form'!H8</f>
        <v>0</v>
      </c>
      <c r="H7" s="100">
        <f>'Order form'!I8</f>
        <v>0</v>
      </c>
      <c r="I7" s="100">
        <f>'Order form'!J8</f>
        <v>0</v>
      </c>
      <c r="J7" s="100">
        <f>'Order form'!K8</f>
        <v>0</v>
      </c>
      <c r="K7" s="100">
        <f>'Order form'!L8</f>
        <v>0</v>
      </c>
      <c r="L7" s="100">
        <f>'Order form'!M8</f>
        <v>0</v>
      </c>
      <c r="M7" s="100">
        <f t="shared" si="0"/>
        <v>0</v>
      </c>
      <c r="N7" s="101">
        <f t="shared" si="1"/>
        <v>0</v>
      </c>
    </row>
    <row r="8" spans="1:14" x14ac:dyDescent="0.2">
      <c r="A8" s="98" t="s">
        <v>188</v>
      </c>
      <c r="B8" s="101">
        <f>'Order form'!C9</f>
        <v>14.95</v>
      </c>
      <c r="C8" s="100">
        <f>'Order form'!D9</f>
        <v>0</v>
      </c>
      <c r="D8" s="100">
        <f>'Order form'!E9</f>
        <v>0</v>
      </c>
      <c r="E8" s="100">
        <f>'Order form'!F9</f>
        <v>0</v>
      </c>
      <c r="F8" s="100">
        <f>'Order form'!G9</f>
        <v>0</v>
      </c>
      <c r="G8" s="100">
        <f>'Order form'!H9</f>
        <v>0</v>
      </c>
      <c r="H8" s="100">
        <f>'Order form'!I9</f>
        <v>0</v>
      </c>
      <c r="I8" s="100">
        <f>'Order form'!J9</f>
        <v>0</v>
      </c>
      <c r="J8" s="100">
        <f>'Order form'!K9</f>
        <v>0</v>
      </c>
      <c r="K8" s="100">
        <f>'Order form'!L9</f>
        <v>0</v>
      </c>
      <c r="L8" s="100">
        <f>'Order form'!M9</f>
        <v>0</v>
      </c>
      <c r="M8" s="100">
        <f t="shared" si="0"/>
        <v>0</v>
      </c>
      <c r="N8" s="101">
        <f t="shared" si="1"/>
        <v>0</v>
      </c>
    </row>
    <row r="9" spans="1:14" x14ac:dyDescent="0.2">
      <c r="A9" s="105" t="s">
        <v>89</v>
      </c>
      <c r="B9" s="101">
        <f>'Order form'!C10</f>
        <v>19.61</v>
      </c>
      <c r="C9" s="100">
        <f>'Order form'!D10</f>
        <v>0</v>
      </c>
      <c r="D9" s="100">
        <f>'Order form'!E10</f>
        <v>0</v>
      </c>
      <c r="E9" s="100">
        <f>'Order form'!F10</f>
        <v>0</v>
      </c>
      <c r="F9" s="100">
        <f>'Order form'!G10</f>
        <v>0</v>
      </c>
      <c r="G9" s="100">
        <f>'Order form'!H10</f>
        <v>0</v>
      </c>
      <c r="H9" s="100">
        <f>'Order form'!I10</f>
        <v>0</v>
      </c>
      <c r="I9" s="100">
        <f>'Order form'!J10</f>
        <v>0</v>
      </c>
      <c r="J9" s="100">
        <f>'Order form'!K10</f>
        <v>0</v>
      </c>
      <c r="K9" s="100">
        <f>'Order form'!L10</f>
        <v>0</v>
      </c>
      <c r="L9" s="100">
        <f>'Order form'!M10</f>
        <v>0</v>
      </c>
      <c r="M9" s="100">
        <f t="shared" si="0"/>
        <v>0</v>
      </c>
      <c r="N9" s="101">
        <f t="shared" si="1"/>
        <v>0</v>
      </c>
    </row>
    <row r="10" spans="1:14" x14ac:dyDescent="0.2">
      <c r="A10" s="106" t="s">
        <v>126</v>
      </c>
      <c r="B10" s="101">
        <f>'Order form'!C11</f>
        <v>23.38</v>
      </c>
      <c r="C10" s="100">
        <f>'Order form'!D11</f>
        <v>0</v>
      </c>
      <c r="D10" s="100">
        <f>'Order form'!E11</f>
        <v>0</v>
      </c>
      <c r="E10" s="100">
        <f>'Order form'!F11</f>
        <v>0</v>
      </c>
      <c r="F10" s="100">
        <f>'Order form'!G11</f>
        <v>0</v>
      </c>
      <c r="G10" s="100">
        <f>'Order form'!H11</f>
        <v>0</v>
      </c>
      <c r="H10" s="100">
        <f>'Order form'!I11</f>
        <v>0</v>
      </c>
      <c r="I10" s="100">
        <f>'Order form'!J11</f>
        <v>0</v>
      </c>
      <c r="J10" s="100">
        <f>'Order form'!K11</f>
        <v>0</v>
      </c>
      <c r="K10" s="100">
        <f>'Order form'!L11</f>
        <v>0</v>
      </c>
      <c r="L10" s="100">
        <f>'Order form'!M11</f>
        <v>0</v>
      </c>
      <c r="M10" s="100">
        <f t="shared" si="0"/>
        <v>0</v>
      </c>
      <c r="N10" s="101">
        <f t="shared" si="1"/>
        <v>0</v>
      </c>
    </row>
    <row r="11" spans="1:14" x14ac:dyDescent="0.2">
      <c r="A11" s="98" t="s">
        <v>138</v>
      </c>
      <c r="B11" s="101">
        <f>'Order form'!C12</f>
        <v>19.61</v>
      </c>
      <c r="C11" s="100">
        <f>'Order form'!D12</f>
        <v>0</v>
      </c>
      <c r="D11" s="100">
        <f>'Order form'!E12</f>
        <v>0</v>
      </c>
      <c r="E11" s="100">
        <f>'Order form'!F12</f>
        <v>0</v>
      </c>
      <c r="F11" s="100">
        <f>'Order form'!G12</f>
        <v>0</v>
      </c>
      <c r="G11" s="100">
        <f>'Order form'!H12</f>
        <v>0</v>
      </c>
      <c r="H11" s="100">
        <f>'Order form'!I12</f>
        <v>0</v>
      </c>
      <c r="I11" s="100">
        <f>'Order form'!J12</f>
        <v>0</v>
      </c>
      <c r="J11" s="100">
        <f>'Order form'!K12</f>
        <v>0</v>
      </c>
      <c r="K11" s="100">
        <f>'Order form'!L12</f>
        <v>0</v>
      </c>
      <c r="L11" s="100">
        <f>'Order form'!M12</f>
        <v>0</v>
      </c>
      <c r="M11" s="100">
        <f t="shared" si="0"/>
        <v>0</v>
      </c>
      <c r="N11" s="101">
        <f t="shared" si="1"/>
        <v>0</v>
      </c>
    </row>
    <row r="12" spans="1:14" x14ac:dyDescent="0.2">
      <c r="A12" s="98" t="s">
        <v>181</v>
      </c>
      <c r="B12" s="101">
        <f>'Order form'!C13</f>
        <v>19.61</v>
      </c>
      <c r="C12" s="100">
        <f>'Order form'!D13</f>
        <v>0</v>
      </c>
      <c r="D12" s="100">
        <f>'Order form'!E13</f>
        <v>0</v>
      </c>
      <c r="E12" s="100">
        <f>'Order form'!F13</f>
        <v>0</v>
      </c>
      <c r="F12" s="100">
        <f>'Order form'!G13</f>
        <v>0</v>
      </c>
      <c r="G12" s="100">
        <f>'Order form'!H13</f>
        <v>0</v>
      </c>
      <c r="H12" s="100">
        <f>'Order form'!I13</f>
        <v>0</v>
      </c>
      <c r="I12" s="100">
        <f>'Order form'!J13</f>
        <v>0</v>
      </c>
      <c r="J12" s="100">
        <f>'Order form'!K13</f>
        <v>0</v>
      </c>
      <c r="K12" s="100">
        <f>'Order form'!L13</f>
        <v>0</v>
      </c>
      <c r="L12" s="100">
        <f>'Order form'!M13</f>
        <v>0</v>
      </c>
      <c r="M12" s="100">
        <f t="shared" si="0"/>
        <v>0</v>
      </c>
      <c r="N12" s="101">
        <f t="shared" si="1"/>
        <v>0</v>
      </c>
    </row>
    <row r="13" spans="1:14" x14ac:dyDescent="0.2">
      <c r="A13" s="98" t="s">
        <v>171</v>
      </c>
      <c r="B13" s="101">
        <f>'Order form'!C14</f>
        <v>19.61</v>
      </c>
      <c r="C13" s="100">
        <f>'Order form'!D14</f>
        <v>0</v>
      </c>
      <c r="D13" s="100">
        <f>'Order form'!E14</f>
        <v>0</v>
      </c>
      <c r="E13" s="100">
        <f>'Order form'!F14</f>
        <v>0</v>
      </c>
      <c r="F13" s="100">
        <f>'Order form'!G14</f>
        <v>0</v>
      </c>
      <c r="G13" s="100">
        <f>'Order form'!H14</f>
        <v>0</v>
      </c>
      <c r="H13" s="100">
        <f>'Order form'!I14</f>
        <v>0</v>
      </c>
      <c r="I13" s="100">
        <f>'Order form'!J14</f>
        <v>0</v>
      </c>
      <c r="J13" s="100">
        <f>'Order form'!K14</f>
        <v>0</v>
      </c>
      <c r="K13" s="100">
        <f>'Order form'!L14</f>
        <v>0</v>
      </c>
      <c r="L13" s="100">
        <f>'Order form'!M14</f>
        <v>0</v>
      </c>
      <c r="M13" s="100">
        <f t="shared" si="0"/>
        <v>0</v>
      </c>
      <c r="N13" s="101">
        <f t="shared" si="1"/>
        <v>0</v>
      </c>
    </row>
    <row r="14" spans="1:14" x14ac:dyDescent="0.2">
      <c r="A14" s="98" t="s">
        <v>173</v>
      </c>
      <c r="B14" s="101">
        <f>'Order form'!C15</f>
        <v>19.61</v>
      </c>
      <c r="C14" s="100">
        <f>'Order form'!D15</f>
        <v>0</v>
      </c>
      <c r="D14" s="100">
        <f>'Order form'!E15</f>
        <v>0</v>
      </c>
      <c r="E14" s="100">
        <f>'Order form'!F15</f>
        <v>0</v>
      </c>
      <c r="F14" s="100">
        <f>'Order form'!G15</f>
        <v>0</v>
      </c>
      <c r="G14" s="100">
        <f>'Order form'!H15</f>
        <v>0</v>
      </c>
      <c r="H14" s="100">
        <f>'Order form'!I15</f>
        <v>0</v>
      </c>
      <c r="I14" s="100">
        <f>'Order form'!J15</f>
        <v>0</v>
      </c>
      <c r="J14" s="100">
        <f>'Order form'!K15</f>
        <v>0</v>
      </c>
      <c r="K14" s="100">
        <f>'Order form'!L15</f>
        <v>0</v>
      </c>
      <c r="L14" s="100">
        <f>'Order form'!M15</f>
        <v>0</v>
      </c>
      <c r="M14" s="100">
        <f t="shared" si="0"/>
        <v>0</v>
      </c>
      <c r="N14" s="101">
        <f t="shared" si="1"/>
        <v>0</v>
      </c>
    </row>
    <row r="15" spans="1:14" x14ac:dyDescent="0.2">
      <c r="A15" s="98" t="s">
        <v>221</v>
      </c>
      <c r="B15" s="101">
        <f>'Order form'!C16</f>
        <v>45.71</v>
      </c>
      <c r="C15" s="100">
        <f>'Order form'!D16</f>
        <v>0</v>
      </c>
      <c r="D15" s="100">
        <f>'Order form'!E16</f>
        <v>0</v>
      </c>
      <c r="E15" s="100">
        <f>'Order form'!F16</f>
        <v>0</v>
      </c>
      <c r="F15" s="100">
        <f>'Order form'!G16</f>
        <v>0</v>
      </c>
      <c r="G15" s="100">
        <f>'Order form'!H16</f>
        <v>0</v>
      </c>
      <c r="H15" s="100">
        <f>'Order form'!I16</f>
        <v>0</v>
      </c>
      <c r="I15" s="100">
        <f>'Order form'!J16</f>
        <v>0</v>
      </c>
      <c r="J15" s="100">
        <f>'Order form'!K16</f>
        <v>0</v>
      </c>
      <c r="K15" s="100">
        <f>'Order form'!L16</f>
        <v>0</v>
      </c>
      <c r="L15" s="100">
        <f>'Order form'!M16</f>
        <v>0</v>
      </c>
      <c r="M15" s="100">
        <f t="shared" si="0"/>
        <v>0</v>
      </c>
      <c r="N15" s="101">
        <f t="shared" si="1"/>
        <v>0</v>
      </c>
    </row>
    <row r="16" spans="1:14" x14ac:dyDescent="0.2">
      <c r="A16" s="98" t="s">
        <v>220</v>
      </c>
      <c r="B16" s="101">
        <f>'Order form'!C17</f>
        <v>45.71</v>
      </c>
      <c r="C16" s="100">
        <f>'Order form'!D17</f>
        <v>0</v>
      </c>
      <c r="D16" s="100">
        <f>'Order form'!E17</f>
        <v>0</v>
      </c>
      <c r="E16" s="100">
        <f>'Order form'!F17</f>
        <v>0</v>
      </c>
      <c r="F16" s="100">
        <f>'Order form'!G17</f>
        <v>0</v>
      </c>
      <c r="G16" s="100">
        <f>'Order form'!H17</f>
        <v>0</v>
      </c>
      <c r="H16" s="100">
        <f>'Order form'!I17</f>
        <v>0</v>
      </c>
      <c r="I16" s="100">
        <f>'Order form'!J17</f>
        <v>0</v>
      </c>
      <c r="J16" s="100">
        <f>'Order form'!K17</f>
        <v>0</v>
      </c>
      <c r="K16" s="100">
        <f>'Order form'!L17</f>
        <v>0</v>
      </c>
      <c r="L16" s="100">
        <f>'Order form'!M17</f>
        <v>0</v>
      </c>
      <c r="M16" s="100">
        <f t="shared" si="0"/>
        <v>0</v>
      </c>
      <c r="N16" s="101">
        <f t="shared" si="1"/>
        <v>0</v>
      </c>
    </row>
    <row r="17" spans="1:14" x14ac:dyDescent="0.2">
      <c r="A17" s="105" t="s">
        <v>153</v>
      </c>
      <c r="B17" s="101">
        <f>'Order form'!C18</f>
        <v>45.71</v>
      </c>
      <c r="C17" s="100">
        <f>'Order form'!D18</f>
        <v>0</v>
      </c>
      <c r="D17" s="100">
        <f>'Order form'!E18</f>
        <v>0</v>
      </c>
      <c r="E17" s="100">
        <f>'Order form'!F18</f>
        <v>0</v>
      </c>
      <c r="F17" s="100">
        <f>'Order form'!G18</f>
        <v>0</v>
      </c>
      <c r="G17" s="100">
        <f>'Order form'!H18</f>
        <v>0</v>
      </c>
      <c r="H17" s="100">
        <f>'Order form'!I18</f>
        <v>0</v>
      </c>
      <c r="I17" s="100">
        <f>'Order form'!J18</f>
        <v>0</v>
      </c>
      <c r="J17" s="100">
        <f>'Order form'!K18</f>
        <v>0</v>
      </c>
      <c r="K17" s="100">
        <f>'Order form'!L18</f>
        <v>0</v>
      </c>
      <c r="L17" s="100">
        <f>'Order form'!M18</f>
        <v>0</v>
      </c>
      <c r="M17" s="100">
        <f t="shared" si="0"/>
        <v>0</v>
      </c>
      <c r="N17" s="101">
        <f t="shared" si="1"/>
        <v>0</v>
      </c>
    </row>
    <row r="18" spans="1:14" x14ac:dyDescent="0.2">
      <c r="A18" s="105" t="s">
        <v>266</v>
      </c>
      <c r="B18" s="101">
        <f>'Order form'!C19</f>
        <v>43.84</v>
      </c>
      <c r="C18" s="100">
        <f>'Order form'!D19</f>
        <v>0</v>
      </c>
      <c r="D18" s="100">
        <f>'Order form'!E19</f>
        <v>0</v>
      </c>
      <c r="E18" s="100">
        <f>'Order form'!F19</f>
        <v>0</v>
      </c>
      <c r="F18" s="100">
        <f>'Order form'!G19</f>
        <v>0</v>
      </c>
      <c r="G18" s="100">
        <f>'Order form'!H19</f>
        <v>0</v>
      </c>
      <c r="H18" s="100">
        <f>'Order form'!I19</f>
        <v>0</v>
      </c>
      <c r="I18" s="100">
        <f>'Order form'!J19</f>
        <v>0</v>
      </c>
      <c r="J18" s="100">
        <f>'Order form'!K19</f>
        <v>0</v>
      </c>
      <c r="K18" s="100">
        <f>'Order form'!L19</f>
        <v>0</v>
      </c>
      <c r="L18" s="100">
        <f>'Order form'!M19</f>
        <v>0</v>
      </c>
      <c r="M18" s="100">
        <f t="shared" si="0"/>
        <v>0</v>
      </c>
      <c r="N18" s="101">
        <f t="shared" si="1"/>
        <v>0</v>
      </c>
    </row>
    <row r="19" spans="1:14" x14ac:dyDescent="0.2">
      <c r="A19" s="105" t="s">
        <v>24</v>
      </c>
      <c r="B19" s="101">
        <f>'Order form'!C20</f>
        <v>48.89</v>
      </c>
      <c r="C19" s="100">
        <f>'Order form'!D20</f>
        <v>0</v>
      </c>
      <c r="D19" s="100">
        <f>'Order form'!E20</f>
        <v>0</v>
      </c>
      <c r="E19" s="100">
        <f>'Order form'!F20</f>
        <v>0</v>
      </c>
      <c r="F19" s="100">
        <f>'Order form'!G20</f>
        <v>0</v>
      </c>
      <c r="G19" s="100">
        <f>'Order form'!H20</f>
        <v>0</v>
      </c>
      <c r="H19" s="100">
        <f>'Order form'!I20</f>
        <v>0</v>
      </c>
      <c r="I19" s="100">
        <f>'Order form'!J20</f>
        <v>0</v>
      </c>
      <c r="J19" s="100">
        <f>'Order form'!K20</f>
        <v>0</v>
      </c>
      <c r="K19" s="100">
        <f>'Order form'!L20</f>
        <v>0</v>
      </c>
      <c r="L19" s="100">
        <f>'Order form'!M20</f>
        <v>0</v>
      </c>
      <c r="M19" s="100">
        <f t="shared" si="0"/>
        <v>0</v>
      </c>
      <c r="N19" s="101">
        <f t="shared" si="1"/>
        <v>0</v>
      </c>
    </row>
    <row r="20" spans="1:14" x14ac:dyDescent="0.2">
      <c r="A20" s="105" t="s">
        <v>269</v>
      </c>
      <c r="B20" s="101">
        <f>'Order form'!C21</f>
        <v>45.71</v>
      </c>
      <c r="C20" s="100">
        <f>'Order form'!D21</f>
        <v>0</v>
      </c>
      <c r="D20" s="100">
        <f>'Order form'!E21</f>
        <v>0</v>
      </c>
      <c r="E20" s="100">
        <f>'Order form'!F21</f>
        <v>0</v>
      </c>
      <c r="F20" s="100">
        <f>'Order form'!G21</f>
        <v>0</v>
      </c>
      <c r="G20" s="100">
        <f>'Order form'!H21</f>
        <v>0</v>
      </c>
      <c r="H20" s="100">
        <f>'Order form'!I21</f>
        <v>0</v>
      </c>
      <c r="I20" s="100">
        <f>'Order form'!J21</f>
        <v>0</v>
      </c>
      <c r="J20" s="100">
        <f>'Order form'!K21</f>
        <v>0</v>
      </c>
      <c r="K20" s="100">
        <f>'Order form'!L21</f>
        <v>0</v>
      </c>
      <c r="L20" s="100">
        <f>'Order form'!M21</f>
        <v>0</v>
      </c>
      <c r="M20" s="100">
        <f t="shared" si="0"/>
        <v>0</v>
      </c>
      <c r="N20" s="101">
        <f t="shared" si="1"/>
        <v>0</v>
      </c>
    </row>
    <row r="21" spans="1:14" x14ac:dyDescent="0.2">
      <c r="A21" s="110" t="s">
        <v>217</v>
      </c>
      <c r="B21" s="101">
        <f>'Order form'!C22</f>
        <v>45.71</v>
      </c>
      <c r="C21" s="100">
        <f>'Order form'!D22</f>
        <v>0</v>
      </c>
      <c r="D21" s="100">
        <f>'Order form'!E22</f>
        <v>0</v>
      </c>
      <c r="E21" s="100">
        <f>'Order form'!F22</f>
        <v>0</v>
      </c>
      <c r="F21" s="100">
        <f>'Order form'!G22</f>
        <v>0</v>
      </c>
      <c r="G21" s="100">
        <f>'Order form'!H22</f>
        <v>0</v>
      </c>
      <c r="H21" s="100">
        <f>'Order form'!I22</f>
        <v>0</v>
      </c>
      <c r="I21" s="100">
        <f>'Order form'!J22</f>
        <v>0</v>
      </c>
      <c r="J21" s="100">
        <f>'Order form'!K22</f>
        <v>0</v>
      </c>
      <c r="K21" s="100">
        <f>'Order form'!L22</f>
        <v>0</v>
      </c>
      <c r="L21" s="100">
        <f>'Order form'!M22</f>
        <v>0</v>
      </c>
      <c r="M21" s="100">
        <f t="shared" si="0"/>
        <v>0</v>
      </c>
      <c r="N21" s="101">
        <f t="shared" si="1"/>
        <v>0</v>
      </c>
    </row>
    <row r="22" spans="1:14" x14ac:dyDescent="0.2">
      <c r="A22" s="110" t="s">
        <v>224</v>
      </c>
      <c r="B22" s="101">
        <f>'Order form'!C23</f>
        <v>63.76</v>
      </c>
      <c r="C22" s="100">
        <f>'Order form'!D23</f>
        <v>0</v>
      </c>
      <c r="D22" s="100">
        <f>'Order form'!E23</f>
        <v>0</v>
      </c>
      <c r="E22" s="100">
        <f>'Order form'!F23</f>
        <v>0</v>
      </c>
      <c r="F22" s="100">
        <f>'Order form'!G23</f>
        <v>0</v>
      </c>
      <c r="G22" s="100">
        <f>'Order form'!H23</f>
        <v>0</v>
      </c>
      <c r="H22" s="100">
        <f>'Order form'!I23</f>
        <v>0</v>
      </c>
      <c r="I22" s="100">
        <f>'Order form'!J23</f>
        <v>0</v>
      </c>
      <c r="J22" s="100">
        <f>'Order form'!K23</f>
        <v>0</v>
      </c>
      <c r="K22" s="100">
        <f>'Order form'!L23</f>
        <v>0</v>
      </c>
      <c r="L22" s="100">
        <f>'Order form'!M23</f>
        <v>0</v>
      </c>
      <c r="M22" s="100">
        <f t="shared" si="0"/>
        <v>0</v>
      </c>
      <c r="N22" s="101">
        <f t="shared" si="1"/>
        <v>0</v>
      </c>
    </row>
    <row r="23" spans="1:14" x14ac:dyDescent="0.2">
      <c r="A23" s="105" t="s">
        <v>71</v>
      </c>
      <c r="B23" s="101">
        <f>'Order form'!C24</f>
        <v>64.599999999999994</v>
      </c>
      <c r="C23" s="100">
        <f>'Order form'!D24</f>
        <v>0</v>
      </c>
      <c r="D23" s="100">
        <f>'Order form'!E24</f>
        <v>0</v>
      </c>
      <c r="E23" s="100">
        <f>'Order form'!F24</f>
        <v>0</v>
      </c>
      <c r="F23" s="100">
        <f>'Order form'!G24</f>
        <v>0</v>
      </c>
      <c r="G23" s="100">
        <f>'Order form'!H24</f>
        <v>0</v>
      </c>
      <c r="H23" s="100">
        <f>'Order form'!I24</f>
        <v>0</v>
      </c>
      <c r="I23" s="100">
        <f>'Order form'!J24</f>
        <v>0</v>
      </c>
      <c r="J23" s="100">
        <f>'Order form'!K24</f>
        <v>0</v>
      </c>
      <c r="K23" s="100">
        <f>'Order form'!L24</f>
        <v>0</v>
      </c>
      <c r="L23" s="100">
        <f>'Order form'!M24</f>
        <v>0</v>
      </c>
      <c r="M23" s="100">
        <f t="shared" si="0"/>
        <v>0</v>
      </c>
      <c r="N23" s="101">
        <f t="shared" si="1"/>
        <v>0</v>
      </c>
    </row>
    <row r="24" spans="1:14" x14ac:dyDescent="0.2">
      <c r="A24" s="106" t="s">
        <v>148</v>
      </c>
      <c r="B24" s="101">
        <f>'Order form'!C25</f>
        <v>45.71</v>
      </c>
      <c r="C24" s="100">
        <f>'Order form'!D25</f>
        <v>0</v>
      </c>
      <c r="D24" s="100">
        <f>'Order form'!E25</f>
        <v>0</v>
      </c>
      <c r="E24" s="100">
        <f>'Order form'!F25</f>
        <v>0</v>
      </c>
      <c r="F24" s="100">
        <f>'Order form'!G25</f>
        <v>0</v>
      </c>
      <c r="G24" s="100">
        <f>'Order form'!H25</f>
        <v>0</v>
      </c>
      <c r="H24" s="100">
        <f>'Order form'!I25</f>
        <v>0</v>
      </c>
      <c r="I24" s="100">
        <f>'Order form'!J25</f>
        <v>0</v>
      </c>
      <c r="J24" s="100">
        <f>'Order form'!K25</f>
        <v>0</v>
      </c>
      <c r="K24" s="100">
        <f>'Order form'!L25</f>
        <v>0</v>
      </c>
      <c r="L24" s="100">
        <f>'Order form'!M25</f>
        <v>0</v>
      </c>
      <c r="M24" s="100">
        <f t="shared" si="0"/>
        <v>0</v>
      </c>
      <c r="N24" s="101">
        <f t="shared" si="1"/>
        <v>0</v>
      </c>
    </row>
    <row r="25" spans="1:14" x14ac:dyDescent="0.2">
      <c r="A25" s="105" t="s">
        <v>31</v>
      </c>
      <c r="B25" s="101">
        <f>'Order form'!C26</f>
        <v>32.299999999999997</v>
      </c>
      <c r="C25" s="100">
        <f>'Order form'!D26</f>
        <v>0</v>
      </c>
      <c r="D25" s="100">
        <f>'Order form'!E26</f>
        <v>0</v>
      </c>
      <c r="E25" s="100">
        <f>'Order form'!F26</f>
        <v>0</v>
      </c>
      <c r="F25" s="100">
        <f>'Order form'!G26</f>
        <v>0</v>
      </c>
      <c r="G25" s="100">
        <f>'Order form'!H26</f>
        <v>0</v>
      </c>
      <c r="H25" s="100">
        <f>'Order form'!I26</f>
        <v>0</v>
      </c>
      <c r="I25" s="100">
        <f>'Order form'!J26</f>
        <v>0</v>
      </c>
      <c r="J25" s="100">
        <f>'Order form'!K26</f>
        <v>0</v>
      </c>
      <c r="K25" s="100">
        <f>'Order form'!L26</f>
        <v>0</v>
      </c>
      <c r="L25" s="100">
        <f>'Order form'!M26</f>
        <v>0</v>
      </c>
      <c r="M25" s="100">
        <f t="shared" si="0"/>
        <v>0</v>
      </c>
      <c r="N25" s="101">
        <f t="shared" si="1"/>
        <v>0</v>
      </c>
    </row>
    <row r="26" spans="1:14" x14ac:dyDescent="0.2">
      <c r="A26" s="98" t="s">
        <v>215</v>
      </c>
      <c r="B26" s="101">
        <f>'Order form'!C27</f>
        <v>37.39</v>
      </c>
      <c r="C26" s="100">
        <f>'Order form'!D27</f>
        <v>0</v>
      </c>
      <c r="D26" s="100">
        <f>'Order form'!E27</f>
        <v>0</v>
      </c>
      <c r="E26" s="100">
        <f>'Order form'!F27</f>
        <v>0</v>
      </c>
      <c r="F26" s="100">
        <f>'Order form'!G27</f>
        <v>0</v>
      </c>
      <c r="G26" s="100">
        <f>'Order form'!H27</f>
        <v>0</v>
      </c>
      <c r="H26" s="100">
        <f>'Order form'!I27</f>
        <v>0</v>
      </c>
      <c r="I26" s="100">
        <f>'Order form'!J27</f>
        <v>0</v>
      </c>
      <c r="J26" s="100">
        <f>'Order form'!K27</f>
        <v>0</v>
      </c>
      <c r="K26" s="100">
        <f>'Order form'!L27</f>
        <v>0</v>
      </c>
      <c r="L26" s="100">
        <f>'Order form'!M27</f>
        <v>0</v>
      </c>
      <c r="M26" s="100">
        <f t="shared" si="0"/>
        <v>0</v>
      </c>
      <c r="N26" s="101">
        <f t="shared" si="1"/>
        <v>0</v>
      </c>
    </row>
    <row r="27" spans="1:14" x14ac:dyDescent="0.2">
      <c r="A27" s="98" t="s">
        <v>151</v>
      </c>
      <c r="B27" s="101">
        <f>'Order form'!C28</f>
        <v>32.450000000000003</v>
      </c>
      <c r="C27" s="100">
        <f>'Order form'!D28</f>
        <v>0</v>
      </c>
      <c r="D27" s="100">
        <f>'Order form'!E28</f>
        <v>0</v>
      </c>
      <c r="E27" s="100">
        <f>'Order form'!F28</f>
        <v>0</v>
      </c>
      <c r="F27" s="100">
        <f>'Order form'!G28</f>
        <v>0</v>
      </c>
      <c r="G27" s="100">
        <f>'Order form'!H28</f>
        <v>0</v>
      </c>
      <c r="H27" s="100">
        <f>'Order form'!I28</f>
        <v>0</v>
      </c>
      <c r="I27" s="100">
        <f>'Order form'!J28</f>
        <v>0</v>
      </c>
      <c r="J27" s="100">
        <f>'Order form'!K28</f>
        <v>0</v>
      </c>
      <c r="K27" s="100">
        <f>'Order form'!L28</f>
        <v>0</v>
      </c>
      <c r="L27" s="100">
        <f>'Order form'!M28</f>
        <v>0</v>
      </c>
      <c r="M27" s="100">
        <f t="shared" si="0"/>
        <v>0</v>
      </c>
      <c r="N27" s="101">
        <f t="shared" si="1"/>
        <v>0</v>
      </c>
    </row>
    <row r="28" spans="1:14" x14ac:dyDescent="0.2">
      <c r="A28" s="105" t="s">
        <v>16</v>
      </c>
      <c r="B28" s="101">
        <f>'Order form'!C29</f>
        <v>35.75</v>
      </c>
      <c r="C28" s="100">
        <f>'Order form'!D29</f>
        <v>0</v>
      </c>
      <c r="D28" s="100">
        <f>'Order form'!E29</f>
        <v>0</v>
      </c>
      <c r="E28" s="100">
        <f>'Order form'!F29</f>
        <v>0</v>
      </c>
      <c r="F28" s="100">
        <f>'Order form'!G29</f>
        <v>0</v>
      </c>
      <c r="G28" s="100">
        <f>'Order form'!H29</f>
        <v>0</v>
      </c>
      <c r="H28" s="100">
        <f>'Order form'!I29</f>
        <v>0</v>
      </c>
      <c r="I28" s="100">
        <f>'Order form'!J29</f>
        <v>0</v>
      </c>
      <c r="J28" s="100">
        <f>'Order form'!K29</f>
        <v>0</v>
      </c>
      <c r="K28" s="100">
        <f>'Order form'!L29</f>
        <v>0</v>
      </c>
      <c r="L28" s="100">
        <f>'Order form'!M29</f>
        <v>0</v>
      </c>
      <c r="M28" s="100">
        <f t="shared" si="0"/>
        <v>0</v>
      </c>
      <c r="N28" s="101">
        <f t="shared" si="1"/>
        <v>0</v>
      </c>
    </row>
    <row r="29" spans="1:14" x14ac:dyDescent="0.2">
      <c r="A29" s="105" t="s">
        <v>113</v>
      </c>
      <c r="B29" s="101">
        <f>'Order form'!C30</f>
        <v>32.380000000000003</v>
      </c>
      <c r="C29" s="100">
        <f>'Order form'!D30</f>
        <v>0</v>
      </c>
      <c r="D29" s="100">
        <f>'Order form'!E30</f>
        <v>0</v>
      </c>
      <c r="E29" s="100">
        <f>'Order form'!F30</f>
        <v>0</v>
      </c>
      <c r="F29" s="100">
        <f>'Order form'!G30</f>
        <v>0</v>
      </c>
      <c r="G29" s="100">
        <f>'Order form'!H30</f>
        <v>0</v>
      </c>
      <c r="H29" s="100">
        <f>'Order form'!I30</f>
        <v>0</v>
      </c>
      <c r="I29" s="100">
        <f>'Order form'!J30</f>
        <v>0</v>
      </c>
      <c r="J29" s="100">
        <f>'Order form'!K30</f>
        <v>0</v>
      </c>
      <c r="K29" s="100">
        <f>'Order form'!L30</f>
        <v>0</v>
      </c>
      <c r="L29" s="100">
        <f>'Order form'!M30</f>
        <v>0</v>
      </c>
      <c r="M29" s="100">
        <f t="shared" si="0"/>
        <v>0</v>
      </c>
      <c r="N29" s="101">
        <f t="shared" si="1"/>
        <v>0</v>
      </c>
    </row>
    <row r="30" spans="1:14" x14ac:dyDescent="0.2">
      <c r="A30" s="105" t="s">
        <v>23</v>
      </c>
      <c r="B30" s="101">
        <f>'Order form'!C31</f>
        <v>35.75</v>
      </c>
      <c r="C30" s="100">
        <f>'Order form'!D31</f>
        <v>0</v>
      </c>
      <c r="D30" s="100">
        <f>'Order form'!E31</f>
        <v>0</v>
      </c>
      <c r="E30" s="100">
        <f>'Order form'!F31</f>
        <v>0</v>
      </c>
      <c r="F30" s="100">
        <f>'Order form'!G31</f>
        <v>0</v>
      </c>
      <c r="G30" s="100">
        <f>'Order form'!H31</f>
        <v>0</v>
      </c>
      <c r="H30" s="100">
        <f>'Order form'!I31</f>
        <v>0</v>
      </c>
      <c r="I30" s="100">
        <f>'Order form'!J31</f>
        <v>0</v>
      </c>
      <c r="J30" s="100">
        <f>'Order form'!K31</f>
        <v>0</v>
      </c>
      <c r="K30" s="100">
        <f>'Order form'!L31</f>
        <v>0</v>
      </c>
      <c r="L30" s="100">
        <f>'Order form'!M31</f>
        <v>0</v>
      </c>
      <c r="M30" s="100">
        <f t="shared" si="0"/>
        <v>0</v>
      </c>
      <c r="N30" s="101">
        <f t="shared" si="1"/>
        <v>0</v>
      </c>
    </row>
    <row r="31" spans="1:14" x14ac:dyDescent="0.2">
      <c r="A31" s="105" t="s">
        <v>91</v>
      </c>
      <c r="B31" s="101">
        <f>'Order form'!C32</f>
        <v>30.76</v>
      </c>
      <c r="C31" s="100">
        <f>'Order form'!D32</f>
        <v>0</v>
      </c>
      <c r="D31" s="100">
        <f>'Order form'!E32</f>
        <v>0</v>
      </c>
      <c r="E31" s="100">
        <f>'Order form'!F32</f>
        <v>0</v>
      </c>
      <c r="F31" s="100">
        <f>'Order form'!G32</f>
        <v>0</v>
      </c>
      <c r="G31" s="100">
        <f>'Order form'!H32</f>
        <v>0</v>
      </c>
      <c r="H31" s="100">
        <f>'Order form'!I32</f>
        <v>0</v>
      </c>
      <c r="I31" s="100">
        <f>'Order form'!J32</f>
        <v>0</v>
      </c>
      <c r="J31" s="100">
        <f>'Order form'!K32</f>
        <v>0</v>
      </c>
      <c r="K31" s="100">
        <f>'Order form'!L32</f>
        <v>0</v>
      </c>
      <c r="L31" s="100">
        <f>'Order form'!M32</f>
        <v>0</v>
      </c>
      <c r="M31" s="100">
        <f t="shared" si="0"/>
        <v>0</v>
      </c>
      <c r="N31" s="101">
        <f t="shared" si="1"/>
        <v>0</v>
      </c>
    </row>
    <row r="32" spans="1:14" x14ac:dyDescent="0.2">
      <c r="A32" s="105" t="s">
        <v>27</v>
      </c>
      <c r="B32" s="101">
        <f>'Order form'!C33</f>
        <v>36</v>
      </c>
      <c r="C32" s="100">
        <f>'Order form'!D33</f>
        <v>0</v>
      </c>
      <c r="D32" s="100">
        <f>'Order form'!E33</f>
        <v>0</v>
      </c>
      <c r="E32" s="100">
        <f>'Order form'!F33</f>
        <v>0</v>
      </c>
      <c r="F32" s="100">
        <f>'Order form'!G33</f>
        <v>0</v>
      </c>
      <c r="G32" s="100">
        <f>'Order form'!H33</f>
        <v>0</v>
      </c>
      <c r="H32" s="100">
        <f>'Order form'!I33</f>
        <v>0</v>
      </c>
      <c r="I32" s="100">
        <f>'Order form'!J33</f>
        <v>0</v>
      </c>
      <c r="J32" s="100">
        <f>'Order form'!K33</f>
        <v>0</v>
      </c>
      <c r="K32" s="100">
        <f>'Order form'!L33</f>
        <v>0</v>
      </c>
      <c r="L32" s="100">
        <f>'Order form'!M33</f>
        <v>0</v>
      </c>
      <c r="M32" s="100">
        <f t="shared" si="0"/>
        <v>0</v>
      </c>
      <c r="N32" s="101">
        <f t="shared" si="1"/>
        <v>0</v>
      </c>
    </row>
    <row r="33" spans="1:14" x14ac:dyDescent="0.2">
      <c r="A33" s="110" t="s">
        <v>213</v>
      </c>
      <c r="B33" s="101">
        <f>'Order form'!C34</f>
        <v>29.07</v>
      </c>
      <c r="C33" s="100">
        <f>'Order form'!D34</f>
        <v>0</v>
      </c>
      <c r="D33" s="100">
        <f>'Order form'!E34</f>
        <v>0</v>
      </c>
      <c r="E33" s="100">
        <f>'Order form'!F34</f>
        <v>0</v>
      </c>
      <c r="F33" s="100">
        <f>'Order form'!G34</f>
        <v>0</v>
      </c>
      <c r="G33" s="100">
        <f>'Order form'!H34</f>
        <v>0</v>
      </c>
      <c r="H33" s="100">
        <f>'Order form'!I34</f>
        <v>0</v>
      </c>
      <c r="I33" s="100">
        <f>'Order form'!J34</f>
        <v>0</v>
      </c>
      <c r="J33" s="100">
        <f>'Order form'!K34</f>
        <v>0</v>
      </c>
      <c r="K33" s="100">
        <f>'Order form'!L34</f>
        <v>0</v>
      </c>
      <c r="L33" s="100">
        <f>'Order form'!M34</f>
        <v>0</v>
      </c>
      <c r="M33" s="100">
        <f t="shared" si="0"/>
        <v>0</v>
      </c>
      <c r="N33" s="101">
        <f t="shared" si="1"/>
        <v>0</v>
      </c>
    </row>
    <row r="34" spans="1:14" x14ac:dyDescent="0.2">
      <c r="A34" s="105" t="s">
        <v>13</v>
      </c>
      <c r="B34" s="101">
        <f>'Order form'!C35</f>
        <v>30.76</v>
      </c>
      <c r="C34" s="100">
        <f>'Order form'!D35</f>
        <v>0</v>
      </c>
      <c r="D34" s="100">
        <f>'Order form'!E35</f>
        <v>0</v>
      </c>
      <c r="E34" s="100">
        <f>'Order form'!F35</f>
        <v>0</v>
      </c>
      <c r="F34" s="100">
        <f>'Order form'!G35</f>
        <v>0</v>
      </c>
      <c r="G34" s="100">
        <f>'Order form'!H35</f>
        <v>0</v>
      </c>
      <c r="H34" s="100">
        <f>'Order form'!I35</f>
        <v>0</v>
      </c>
      <c r="I34" s="100">
        <f>'Order form'!J35</f>
        <v>0</v>
      </c>
      <c r="J34" s="100">
        <f>'Order form'!K35</f>
        <v>0</v>
      </c>
      <c r="K34" s="100">
        <f>'Order form'!L35</f>
        <v>0</v>
      </c>
      <c r="L34" s="100">
        <f>'Order form'!M35</f>
        <v>0</v>
      </c>
      <c r="M34" s="100">
        <f t="shared" si="0"/>
        <v>0</v>
      </c>
      <c r="N34" s="101">
        <f t="shared" si="1"/>
        <v>0</v>
      </c>
    </row>
    <row r="35" spans="1:14" x14ac:dyDescent="0.2">
      <c r="A35" s="105" t="s">
        <v>271</v>
      </c>
      <c r="B35" s="101">
        <f>'Order form'!C36</f>
        <v>31.21</v>
      </c>
      <c r="C35" s="100">
        <f>'Order form'!D36</f>
        <v>0</v>
      </c>
      <c r="D35" s="100">
        <f>'Order form'!E36</f>
        <v>0</v>
      </c>
      <c r="E35" s="100">
        <f>'Order form'!F36</f>
        <v>0</v>
      </c>
      <c r="F35" s="100">
        <f>'Order form'!G36</f>
        <v>0</v>
      </c>
      <c r="G35" s="100">
        <f>'Order form'!H36</f>
        <v>0</v>
      </c>
      <c r="H35" s="100">
        <f>'Order form'!I36</f>
        <v>0</v>
      </c>
      <c r="I35" s="100">
        <f>'Order form'!J36</f>
        <v>0</v>
      </c>
      <c r="J35" s="100">
        <f>'Order form'!K36</f>
        <v>0</v>
      </c>
      <c r="K35" s="100">
        <f>'Order form'!L36</f>
        <v>0</v>
      </c>
      <c r="L35" s="100">
        <f>'Order form'!M36</f>
        <v>0</v>
      </c>
      <c r="M35" s="100">
        <f t="shared" si="0"/>
        <v>0</v>
      </c>
      <c r="N35" s="101">
        <f t="shared" si="1"/>
        <v>0</v>
      </c>
    </row>
    <row r="36" spans="1:14" x14ac:dyDescent="0.2">
      <c r="A36" s="105" t="s">
        <v>14</v>
      </c>
      <c r="B36" s="101">
        <f>'Order form'!C37</f>
        <v>32.450000000000003</v>
      </c>
      <c r="C36" s="100">
        <f>'Order form'!D37</f>
        <v>0</v>
      </c>
      <c r="D36" s="100">
        <f>'Order form'!E37</f>
        <v>0</v>
      </c>
      <c r="E36" s="100">
        <f>'Order form'!F37</f>
        <v>0</v>
      </c>
      <c r="F36" s="100">
        <f>'Order form'!G37</f>
        <v>0</v>
      </c>
      <c r="G36" s="100">
        <f>'Order form'!H37</f>
        <v>0</v>
      </c>
      <c r="H36" s="100">
        <f>'Order form'!I37</f>
        <v>0</v>
      </c>
      <c r="I36" s="100">
        <f>'Order form'!J37</f>
        <v>0</v>
      </c>
      <c r="J36" s="100">
        <f>'Order form'!K37</f>
        <v>0</v>
      </c>
      <c r="K36" s="100">
        <f>'Order form'!L37</f>
        <v>0</v>
      </c>
      <c r="L36" s="100">
        <f>'Order form'!M37</f>
        <v>0</v>
      </c>
      <c r="M36" s="100">
        <f t="shared" si="0"/>
        <v>0</v>
      </c>
      <c r="N36" s="101">
        <f t="shared" si="1"/>
        <v>0</v>
      </c>
    </row>
    <row r="37" spans="1:14" x14ac:dyDescent="0.2">
      <c r="A37" s="105" t="s">
        <v>19</v>
      </c>
      <c r="B37" s="101">
        <f>'Order form'!C38</f>
        <v>56.7</v>
      </c>
      <c r="C37" s="100">
        <f>'Order form'!D38</f>
        <v>0</v>
      </c>
      <c r="D37" s="100">
        <f>'Order form'!E38</f>
        <v>0</v>
      </c>
      <c r="E37" s="100">
        <f>'Order form'!F38</f>
        <v>0</v>
      </c>
      <c r="F37" s="100">
        <f>'Order form'!G38</f>
        <v>0</v>
      </c>
      <c r="G37" s="100">
        <f>'Order form'!H38</f>
        <v>0</v>
      </c>
      <c r="H37" s="100">
        <f>'Order form'!I38</f>
        <v>0</v>
      </c>
      <c r="I37" s="100">
        <f>'Order form'!J38</f>
        <v>0</v>
      </c>
      <c r="J37" s="100">
        <f>'Order form'!K38</f>
        <v>0</v>
      </c>
      <c r="K37" s="100">
        <f>'Order form'!L38</f>
        <v>0</v>
      </c>
      <c r="L37" s="100">
        <f>'Order form'!M38</f>
        <v>0</v>
      </c>
      <c r="M37" s="100">
        <f t="shared" si="0"/>
        <v>0</v>
      </c>
      <c r="N37" s="101">
        <f t="shared" si="1"/>
        <v>0</v>
      </c>
    </row>
    <row r="38" spans="1:14" x14ac:dyDescent="0.2">
      <c r="A38" s="105" t="s">
        <v>155</v>
      </c>
      <c r="B38" s="101">
        <f>'Order form'!C39</f>
        <v>40.93</v>
      </c>
      <c r="C38" s="100">
        <f>'Order form'!D39</f>
        <v>0</v>
      </c>
      <c r="D38" s="100">
        <f>'Order form'!E39</f>
        <v>0</v>
      </c>
      <c r="E38" s="100">
        <f>'Order form'!F39</f>
        <v>0</v>
      </c>
      <c r="F38" s="100">
        <f>'Order form'!G39</f>
        <v>0</v>
      </c>
      <c r="G38" s="100">
        <f>'Order form'!H39</f>
        <v>0</v>
      </c>
      <c r="H38" s="100">
        <f>'Order form'!I39</f>
        <v>0</v>
      </c>
      <c r="I38" s="100">
        <f>'Order form'!J39</f>
        <v>0</v>
      </c>
      <c r="J38" s="100">
        <f>'Order form'!K39</f>
        <v>0</v>
      </c>
      <c r="K38" s="100">
        <f>'Order form'!L39</f>
        <v>0</v>
      </c>
      <c r="L38" s="100">
        <f>'Order form'!M39</f>
        <v>0</v>
      </c>
      <c r="M38" s="100">
        <f t="shared" si="0"/>
        <v>0</v>
      </c>
      <c r="N38" s="101">
        <f t="shared" si="1"/>
        <v>0</v>
      </c>
    </row>
    <row r="39" spans="1:14" x14ac:dyDescent="0.2">
      <c r="A39" s="98" t="s">
        <v>140</v>
      </c>
      <c r="B39" s="101">
        <f>'Order form'!C40</f>
        <v>34.61</v>
      </c>
      <c r="C39" s="100">
        <f>'Order form'!D40</f>
        <v>0</v>
      </c>
      <c r="D39" s="100">
        <f>'Order form'!E40</f>
        <v>0</v>
      </c>
      <c r="E39" s="100">
        <f>'Order form'!F40</f>
        <v>0</v>
      </c>
      <c r="F39" s="100">
        <f>'Order form'!G40</f>
        <v>0</v>
      </c>
      <c r="G39" s="100">
        <f>'Order form'!H40</f>
        <v>0</v>
      </c>
      <c r="H39" s="100">
        <f>'Order form'!I40</f>
        <v>0</v>
      </c>
      <c r="I39" s="100">
        <f>'Order form'!J40</f>
        <v>0</v>
      </c>
      <c r="J39" s="100">
        <f>'Order form'!K40</f>
        <v>0</v>
      </c>
      <c r="K39" s="100">
        <f>'Order form'!L40</f>
        <v>0</v>
      </c>
      <c r="L39" s="100">
        <f>'Order form'!M40</f>
        <v>0</v>
      </c>
      <c r="M39" s="100">
        <f t="shared" si="0"/>
        <v>0</v>
      </c>
      <c r="N39" s="101">
        <f t="shared" si="1"/>
        <v>0</v>
      </c>
    </row>
    <row r="40" spans="1:14" x14ac:dyDescent="0.2">
      <c r="A40" s="98" t="s">
        <v>143</v>
      </c>
      <c r="B40" s="101">
        <f>'Order form'!C41</f>
        <v>35.81</v>
      </c>
      <c r="C40" s="100">
        <f>'Order form'!D41</f>
        <v>0</v>
      </c>
      <c r="D40" s="100">
        <f>'Order form'!E41</f>
        <v>0</v>
      </c>
      <c r="E40" s="100">
        <f>'Order form'!F41</f>
        <v>0</v>
      </c>
      <c r="F40" s="100">
        <f>'Order form'!G41</f>
        <v>0</v>
      </c>
      <c r="G40" s="100">
        <f>'Order form'!H41</f>
        <v>0</v>
      </c>
      <c r="H40" s="100">
        <f>'Order form'!I41</f>
        <v>0</v>
      </c>
      <c r="I40" s="100">
        <f>'Order form'!J41</f>
        <v>0</v>
      </c>
      <c r="J40" s="100">
        <f>'Order form'!K41</f>
        <v>0</v>
      </c>
      <c r="K40" s="100">
        <f>'Order form'!L41</f>
        <v>0</v>
      </c>
      <c r="L40" s="100">
        <f>'Order form'!M41</f>
        <v>0</v>
      </c>
      <c r="M40" s="100">
        <f t="shared" si="0"/>
        <v>0</v>
      </c>
      <c r="N40" s="101">
        <f t="shared" si="1"/>
        <v>0</v>
      </c>
    </row>
    <row r="41" spans="1:14" x14ac:dyDescent="0.2">
      <c r="A41" s="105" t="s">
        <v>146</v>
      </c>
      <c r="B41" s="101">
        <f>'Order form'!C42</f>
        <v>48.96</v>
      </c>
      <c r="C41" s="100">
        <f>'Order form'!D42</f>
        <v>0</v>
      </c>
      <c r="D41" s="100">
        <f>'Order form'!E42</f>
        <v>0</v>
      </c>
      <c r="E41" s="100">
        <f>'Order form'!F42</f>
        <v>0</v>
      </c>
      <c r="F41" s="100">
        <f>'Order form'!G42</f>
        <v>0</v>
      </c>
      <c r="G41" s="100">
        <f>'Order form'!H42</f>
        <v>0</v>
      </c>
      <c r="H41" s="100">
        <f>'Order form'!I42</f>
        <v>0</v>
      </c>
      <c r="I41" s="100">
        <f>'Order form'!J42</f>
        <v>0</v>
      </c>
      <c r="J41" s="100">
        <f>'Order form'!K42</f>
        <v>0</v>
      </c>
      <c r="K41" s="100">
        <f>'Order form'!L42</f>
        <v>0</v>
      </c>
      <c r="L41" s="100">
        <f>'Order form'!M42</f>
        <v>0</v>
      </c>
      <c r="M41" s="100">
        <f t="shared" si="0"/>
        <v>0</v>
      </c>
      <c r="N41" s="101">
        <f t="shared" si="1"/>
        <v>0</v>
      </c>
    </row>
    <row r="42" spans="1:14" x14ac:dyDescent="0.2">
      <c r="A42" s="105" t="s">
        <v>157</v>
      </c>
      <c r="B42" s="101">
        <f>'Order form'!C43</f>
        <v>40.090000000000003</v>
      </c>
      <c r="C42" s="100">
        <f>'Order form'!D43</f>
        <v>0</v>
      </c>
      <c r="D42" s="100">
        <f>'Order form'!E43</f>
        <v>0</v>
      </c>
      <c r="E42" s="100">
        <f>'Order form'!F43</f>
        <v>0</v>
      </c>
      <c r="F42" s="100">
        <f>'Order form'!G43</f>
        <v>0</v>
      </c>
      <c r="G42" s="100">
        <f>'Order form'!H43</f>
        <v>0</v>
      </c>
      <c r="H42" s="100">
        <f>'Order form'!I43</f>
        <v>0</v>
      </c>
      <c r="I42" s="100">
        <f>'Order form'!J43</f>
        <v>0</v>
      </c>
      <c r="J42" s="100">
        <f>'Order form'!K43</f>
        <v>0</v>
      </c>
      <c r="K42" s="100">
        <f>'Order form'!L43</f>
        <v>0</v>
      </c>
      <c r="L42" s="100">
        <f>'Order form'!M43</f>
        <v>0</v>
      </c>
      <c r="M42" s="100">
        <f t="shared" si="0"/>
        <v>0</v>
      </c>
      <c r="N42" s="101">
        <f t="shared" si="1"/>
        <v>0</v>
      </c>
    </row>
    <row r="43" spans="1:14" x14ac:dyDescent="0.2">
      <c r="A43" s="105" t="s">
        <v>25</v>
      </c>
      <c r="B43" s="101">
        <f>'Order form'!C44</f>
        <v>44.53</v>
      </c>
      <c r="C43" s="100">
        <f>'Order form'!D44</f>
        <v>0</v>
      </c>
      <c r="D43" s="100">
        <f>'Order form'!E44</f>
        <v>0</v>
      </c>
      <c r="E43" s="100">
        <f>'Order form'!F44</f>
        <v>0</v>
      </c>
      <c r="F43" s="100">
        <f>'Order form'!G44</f>
        <v>0</v>
      </c>
      <c r="G43" s="100">
        <f>'Order form'!H44</f>
        <v>0</v>
      </c>
      <c r="H43" s="100">
        <f>'Order form'!I44</f>
        <v>0</v>
      </c>
      <c r="I43" s="100">
        <f>'Order form'!J44</f>
        <v>0</v>
      </c>
      <c r="J43" s="100">
        <f>'Order form'!K44</f>
        <v>0</v>
      </c>
      <c r="K43" s="100">
        <f>'Order form'!L44</f>
        <v>0</v>
      </c>
      <c r="L43" s="100">
        <f>'Order form'!M44</f>
        <v>0</v>
      </c>
      <c r="M43" s="100">
        <f t="shared" si="0"/>
        <v>0</v>
      </c>
      <c r="N43" s="101">
        <f t="shared" si="1"/>
        <v>0</v>
      </c>
    </row>
    <row r="44" spans="1:14" x14ac:dyDescent="0.2">
      <c r="A44" s="115" t="s">
        <v>79</v>
      </c>
      <c r="B44" s="101">
        <f>'Order form'!C45</f>
        <v>50.32</v>
      </c>
      <c r="C44" s="100">
        <f>'Order form'!D45</f>
        <v>0</v>
      </c>
      <c r="D44" s="100">
        <f>'Order form'!E45</f>
        <v>0</v>
      </c>
      <c r="E44" s="100">
        <f>'Order form'!F45</f>
        <v>0</v>
      </c>
      <c r="F44" s="100">
        <f>'Order form'!G45</f>
        <v>0</v>
      </c>
      <c r="G44" s="100">
        <f>'Order form'!H45</f>
        <v>0</v>
      </c>
      <c r="H44" s="100">
        <f>'Order form'!I45</f>
        <v>0</v>
      </c>
      <c r="I44" s="100">
        <f>'Order form'!J45</f>
        <v>0</v>
      </c>
      <c r="J44" s="100">
        <f>'Order form'!K45</f>
        <v>0</v>
      </c>
      <c r="K44" s="100">
        <f>'Order form'!L45</f>
        <v>0</v>
      </c>
      <c r="L44" s="100">
        <f>'Order form'!M45</f>
        <v>0</v>
      </c>
      <c r="M44" s="100">
        <f t="shared" si="0"/>
        <v>0</v>
      </c>
      <c r="N44" s="101">
        <f t="shared" si="1"/>
        <v>0</v>
      </c>
    </row>
    <row r="45" spans="1:14" x14ac:dyDescent="0.2">
      <c r="A45" s="105" t="s">
        <v>111</v>
      </c>
      <c r="B45" s="101">
        <f>'Order form'!C46</f>
        <v>47.27</v>
      </c>
      <c r="C45" s="100">
        <f>'Order form'!D46</f>
        <v>0</v>
      </c>
      <c r="D45" s="100">
        <f>'Order form'!E46</f>
        <v>0</v>
      </c>
      <c r="E45" s="100">
        <f>'Order form'!F46</f>
        <v>0</v>
      </c>
      <c r="F45" s="100">
        <f>'Order form'!G46</f>
        <v>0</v>
      </c>
      <c r="G45" s="100">
        <f>'Order form'!H46</f>
        <v>0</v>
      </c>
      <c r="H45" s="100">
        <f>'Order form'!I46</f>
        <v>0</v>
      </c>
      <c r="I45" s="100">
        <f>'Order form'!J46</f>
        <v>0</v>
      </c>
      <c r="J45" s="100">
        <f>'Order form'!K46</f>
        <v>0</v>
      </c>
      <c r="K45" s="100">
        <f>'Order form'!L46</f>
        <v>0</v>
      </c>
      <c r="L45" s="100">
        <f>'Order form'!M46</f>
        <v>0</v>
      </c>
      <c r="M45" s="100">
        <f t="shared" si="0"/>
        <v>0</v>
      </c>
      <c r="N45" s="101">
        <f t="shared" si="1"/>
        <v>0</v>
      </c>
    </row>
    <row r="46" spans="1:14" x14ac:dyDescent="0.2">
      <c r="A46" s="105" t="s">
        <v>109</v>
      </c>
      <c r="B46" s="101">
        <f>'Order form'!C47</f>
        <v>45.9</v>
      </c>
      <c r="C46" s="100">
        <f>'Order form'!D47</f>
        <v>0</v>
      </c>
      <c r="D46" s="100">
        <f>'Order form'!E47</f>
        <v>0</v>
      </c>
      <c r="E46" s="100">
        <f>'Order form'!F47</f>
        <v>0</v>
      </c>
      <c r="F46" s="100">
        <f>'Order form'!G47</f>
        <v>0</v>
      </c>
      <c r="G46" s="100">
        <f>'Order form'!H47</f>
        <v>0</v>
      </c>
      <c r="H46" s="100">
        <f>'Order form'!I47</f>
        <v>0</v>
      </c>
      <c r="I46" s="100">
        <f>'Order form'!J47</f>
        <v>0</v>
      </c>
      <c r="J46" s="100">
        <f>'Order form'!K47</f>
        <v>0</v>
      </c>
      <c r="K46" s="100">
        <f>'Order form'!L47</f>
        <v>0</v>
      </c>
      <c r="L46" s="100">
        <f>'Order form'!M47</f>
        <v>0</v>
      </c>
      <c r="M46" s="100">
        <f t="shared" si="0"/>
        <v>0</v>
      </c>
      <c r="N46" s="101">
        <f t="shared" si="1"/>
        <v>0</v>
      </c>
    </row>
    <row r="47" spans="1:14" x14ac:dyDescent="0.2">
      <c r="A47" s="98" t="s">
        <v>208</v>
      </c>
      <c r="B47" s="101">
        <f>'Order form'!C48</f>
        <v>22.81</v>
      </c>
      <c r="C47" s="100">
        <f>'Order form'!D48</f>
        <v>0</v>
      </c>
      <c r="D47" s="100">
        <f>'Order form'!E48</f>
        <v>0</v>
      </c>
      <c r="E47" s="100">
        <f>'Order form'!F48</f>
        <v>0</v>
      </c>
      <c r="F47" s="100">
        <f>'Order form'!G48</f>
        <v>0</v>
      </c>
      <c r="G47" s="100">
        <f>'Order form'!H48</f>
        <v>0</v>
      </c>
      <c r="H47" s="100">
        <f>'Order form'!I48</f>
        <v>0</v>
      </c>
      <c r="I47" s="100">
        <f>'Order form'!J48</f>
        <v>0</v>
      </c>
      <c r="J47" s="100">
        <f>'Order form'!K48</f>
        <v>0</v>
      </c>
      <c r="K47" s="100">
        <f>'Order form'!L48</f>
        <v>0</v>
      </c>
      <c r="L47" s="100">
        <f>'Order form'!M48</f>
        <v>0</v>
      </c>
      <c r="M47" s="100">
        <f t="shared" si="0"/>
        <v>0</v>
      </c>
      <c r="N47" s="101">
        <f t="shared" si="1"/>
        <v>0</v>
      </c>
    </row>
    <row r="48" spans="1:14" x14ac:dyDescent="0.2">
      <c r="A48" s="98" t="s">
        <v>207</v>
      </c>
      <c r="B48" s="101">
        <f>'Order form'!C49</f>
        <v>24.63</v>
      </c>
      <c r="C48" s="100">
        <f>'Order form'!D49</f>
        <v>0</v>
      </c>
      <c r="D48" s="100">
        <f>'Order form'!E49</f>
        <v>0</v>
      </c>
      <c r="E48" s="100">
        <f>'Order form'!F49</f>
        <v>0</v>
      </c>
      <c r="F48" s="100">
        <f>'Order form'!G49</f>
        <v>0</v>
      </c>
      <c r="G48" s="100">
        <f>'Order form'!H49</f>
        <v>0</v>
      </c>
      <c r="H48" s="100">
        <f>'Order form'!I49</f>
        <v>0</v>
      </c>
      <c r="I48" s="100">
        <f>'Order form'!J49</f>
        <v>0</v>
      </c>
      <c r="J48" s="100">
        <f>'Order form'!K49</f>
        <v>0</v>
      </c>
      <c r="K48" s="100">
        <f>'Order form'!L49</f>
        <v>0</v>
      </c>
      <c r="L48" s="100">
        <f>'Order form'!M49</f>
        <v>0</v>
      </c>
      <c r="M48" s="100">
        <f t="shared" si="0"/>
        <v>0</v>
      </c>
      <c r="N48" s="101">
        <f t="shared" si="1"/>
        <v>0</v>
      </c>
    </row>
    <row r="49" spans="1:14" x14ac:dyDescent="0.2">
      <c r="A49" s="105" t="s">
        <v>116</v>
      </c>
      <c r="B49" s="101">
        <f>'Order form'!C50</f>
        <v>24.63</v>
      </c>
      <c r="C49" s="100">
        <f>'Order form'!D50</f>
        <v>0</v>
      </c>
      <c r="D49" s="100">
        <f>'Order form'!E50</f>
        <v>0</v>
      </c>
      <c r="E49" s="100">
        <f>'Order form'!F50</f>
        <v>0</v>
      </c>
      <c r="F49" s="100">
        <f>'Order form'!G50</f>
        <v>0</v>
      </c>
      <c r="G49" s="100">
        <f>'Order form'!H50</f>
        <v>0</v>
      </c>
      <c r="H49" s="100">
        <f>'Order form'!I50</f>
        <v>0</v>
      </c>
      <c r="I49" s="100">
        <f>'Order form'!J50</f>
        <v>0</v>
      </c>
      <c r="J49" s="100">
        <f>'Order form'!K50</f>
        <v>0</v>
      </c>
      <c r="K49" s="100">
        <f>'Order form'!L50</f>
        <v>0</v>
      </c>
      <c r="L49" s="100">
        <f>'Order form'!M50</f>
        <v>0</v>
      </c>
      <c r="M49" s="100">
        <f t="shared" si="0"/>
        <v>0</v>
      </c>
      <c r="N49" s="101">
        <f t="shared" si="1"/>
        <v>0</v>
      </c>
    </row>
    <row r="50" spans="1:14" x14ac:dyDescent="0.2">
      <c r="A50" s="105" t="s">
        <v>276</v>
      </c>
      <c r="B50" s="101">
        <f>'Order form'!C51</f>
        <v>52.62</v>
      </c>
      <c r="C50" s="100">
        <f>'Order form'!D51</f>
        <v>0</v>
      </c>
      <c r="D50" s="100">
        <f>'Order form'!E51</f>
        <v>0</v>
      </c>
      <c r="E50" s="100">
        <f>'Order form'!F51</f>
        <v>0</v>
      </c>
      <c r="F50" s="100">
        <f>'Order form'!G51</f>
        <v>0</v>
      </c>
      <c r="G50" s="100">
        <f>'Order form'!H51</f>
        <v>0</v>
      </c>
      <c r="H50" s="100">
        <f>'Order form'!I51</f>
        <v>0</v>
      </c>
      <c r="I50" s="100">
        <f>'Order form'!J51</f>
        <v>0</v>
      </c>
      <c r="J50" s="100">
        <f>'Order form'!K51</f>
        <v>0</v>
      </c>
      <c r="K50" s="100">
        <f>'Order form'!L51</f>
        <v>0</v>
      </c>
      <c r="L50" s="100">
        <f>'Order form'!M51</f>
        <v>0</v>
      </c>
      <c r="M50" s="100">
        <f>L50+K50+J50+I50+H50+G50+F50+E50+D50+C50</f>
        <v>0</v>
      </c>
      <c r="N50" s="101">
        <f t="shared" si="1"/>
        <v>0</v>
      </c>
    </row>
    <row r="51" spans="1:14" x14ac:dyDescent="0.2">
      <c r="A51" s="98" t="s">
        <v>210</v>
      </c>
      <c r="B51" s="101">
        <f>'Order form'!C52</f>
        <v>49.99</v>
      </c>
      <c r="C51" s="100">
        <f>'Order form'!D52</f>
        <v>0</v>
      </c>
      <c r="D51" s="100">
        <f>'Order form'!E52</f>
        <v>0</v>
      </c>
      <c r="E51" s="100">
        <f>'Order form'!F52</f>
        <v>0</v>
      </c>
      <c r="F51" s="100">
        <f>'Order form'!G52</f>
        <v>0</v>
      </c>
      <c r="G51" s="100">
        <f>'Order form'!H52</f>
        <v>0</v>
      </c>
      <c r="H51" s="100">
        <f>'Order form'!I52</f>
        <v>0</v>
      </c>
      <c r="I51" s="100">
        <f>'Order form'!J52</f>
        <v>0</v>
      </c>
      <c r="J51" s="100">
        <f>'Order form'!K52</f>
        <v>0</v>
      </c>
      <c r="K51" s="100">
        <f>'Order form'!L52</f>
        <v>0</v>
      </c>
      <c r="L51" s="100">
        <f>'Order form'!M52</f>
        <v>0</v>
      </c>
      <c r="M51" s="100">
        <f>L51+K51+J51+I51+H51+G51+F51+E51+D51+C51</f>
        <v>0</v>
      </c>
      <c r="N51" s="101">
        <f t="shared" si="1"/>
        <v>0</v>
      </c>
    </row>
    <row r="52" spans="1:14" x14ac:dyDescent="0.2">
      <c r="A52" s="105" t="s">
        <v>20</v>
      </c>
      <c r="B52" s="101">
        <f>'Order form'!C53</f>
        <v>48</v>
      </c>
      <c r="C52" s="100">
        <f>'Order form'!D53</f>
        <v>0</v>
      </c>
      <c r="D52" s="100">
        <f>'Order form'!E53</f>
        <v>0</v>
      </c>
      <c r="E52" s="100">
        <f>'Order form'!F53</f>
        <v>0</v>
      </c>
      <c r="F52" s="100">
        <f>'Order form'!G53</f>
        <v>0</v>
      </c>
      <c r="G52" s="100">
        <f>'Order form'!H53</f>
        <v>0</v>
      </c>
      <c r="H52" s="100">
        <f>'Order form'!I53</f>
        <v>0</v>
      </c>
      <c r="I52" s="100">
        <f>'Order form'!J53</f>
        <v>0</v>
      </c>
      <c r="J52" s="100">
        <f>'Order form'!K53</f>
        <v>0</v>
      </c>
      <c r="K52" s="100">
        <f>'Order form'!L53</f>
        <v>0</v>
      </c>
      <c r="L52" s="100">
        <f>'Order form'!M53</f>
        <v>0</v>
      </c>
      <c r="M52" s="100">
        <f t="shared" ref="M52:M98" si="2">L52+K52+J52+I52+H52+G52+F52+E52+D52+C52</f>
        <v>0</v>
      </c>
      <c r="N52" s="101">
        <f t="shared" si="1"/>
        <v>0</v>
      </c>
    </row>
    <row r="53" spans="1:14" x14ac:dyDescent="0.2">
      <c r="A53" s="105" t="s">
        <v>29</v>
      </c>
      <c r="B53" s="101">
        <f>'Order form'!C54</f>
        <v>48</v>
      </c>
      <c r="C53" s="100">
        <f>'Order form'!D54</f>
        <v>0</v>
      </c>
      <c r="D53" s="100">
        <f>'Order form'!E54</f>
        <v>0</v>
      </c>
      <c r="E53" s="100">
        <f>'Order form'!F54</f>
        <v>0</v>
      </c>
      <c r="F53" s="100">
        <f>'Order form'!G54</f>
        <v>0</v>
      </c>
      <c r="G53" s="100">
        <f>'Order form'!H54</f>
        <v>0</v>
      </c>
      <c r="H53" s="100">
        <f>'Order form'!I54</f>
        <v>0</v>
      </c>
      <c r="I53" s="100">
        <f>'Order form'!J54</f>
        <v>0</v>
      </c>
      <c r="J53" s="100">
        <f>'Order form'!K54</f>
        <v>0</v>
      </c>
      <c r="K53" s="100">
        <f>'Order form'!L54</f>
        <v>0</v>
      </c>
      <c r="L53" s="100">
        <f>'Order form'!M54</f>
        <v>0</v>
      </c>
      <c r="M53" s="100">
        <f t="shared" si="2"/>
        <v>0</v>
      </c>
      <c r="N53" s="101">
        <f t="shared" si="1"/>
        <v>0</v>
      </c>
    </row>
    <row r="54" spans="1:14" x14ac:dyDescent="0.2">
      <c r="A54" s="105" t="s">
        <v>273</v>
      </c>
      <c r="B54" s="101">
        <f>'Order form'!C55</f>
        <v>38.409999999999997</v>
      </c>
      <c r="C54" s="100">
        <f>'Order form'!D55</f>
        <v>0</v>
      </c>
      <c r="D54" s="100">
        <f>'Order form'!E55</f>
        <v>0</v>
      </c>
      <c r="E54" s="100">
        <f>'Order form'!F55</f>
        <v>0</v>
      </c>
      <c r="F54" s="100">
        <f>'Order form'!G55</f>
        <v>0</v>
      </c>
      <c r="G54" s="100">
        <f>'Order form'!H55</f>
        <v>0</v>
      </c>
      <c r="H54" s="100">
        <f>'Order form'!I55</f>
        <v>0</v>
      </c>
      <c r="I54" s="100">
        <f>'Order form'!J55</f>
        <v>0</v>
      </c>
      <c r="J54" s="100">
        <f>'Order form'!K55</f>
        <v>0</v>
      </c>
      <c r="K54" s="100">
        <f>'Order form'!L55</f>
        <v>0</v>
      </c>
      <c r="L54" s="100">
        <f>'Order form'!M55</f>
        <v>0</v>
      </c>
      <c r="M54" s="100">
        <f t="shared" si="2"/>
        <v>0</v>
      </c>
      <c r="N54" s="101">
        <f t="shared" si="1"/>
        <v>0</v>
      </c>
    </row>
    <row r="55" spans="1:14" x14ac:dyDescent="0.2">
      <c r="A55" s="105" t="s">
        <v>114</v>
      </c>
      <c r="B55" s="101">
        <f>'Order form'!C56</f>
        <v>35.61</v>
      </c>
      <c r="C55" s="100">
        <f>'Order form'!D56</f>
        <v>0</v>
      </c>
      <c r="D55" s="100">
        <f>'Order form'!E56</f>
        <v>0</v>
      </c>
      <c r="E55" s="100">
        <f>'Order form'!F56</f>
        <v>0</v>
      </c>
      <c r="F55" s="100">
        <f>'Order form'!G56</f>
        <v>0</v>
      </c>
      <c r="G55" s="100">
        <f>'Order form'!H56</f>
        <v>0</v>
      </c>
      <c r="H55" s="100">
        <f>'Order form'!I56</f>
        <v>0</v>
      </c>
      <c r="I55" s="100">
        <f>'Order form'!J56</f>
        <v>0</v>
      </c>
      <c r="J55" s="100">
        <f>'Order form'!K56</f>
        <v>0</v>
      </c>
      <c r="K55" s="100">
        <f>'Order form'!L56</f>
        <v>0</v>
      </c>
      <c r="L55" s="100">
        <f>'Order form'!M56</f>
        <v>0</v>
      </c>
      <c r="M55" s="100">
        <f t="shared" si="2"/>
        <v>0</v>
      </c>
      <c r="N55" s="101">
        <f t="shared" si="1"/>
        <v>0</v>
      </c>
    </row>
    <row r="56" spans="1:14" x14ac:dyDescent="0.2">
      <c r="A56" s="105" t="s">
        <v>107</v>
      </c>
      <c r="B56" s="101">
        <f>'Order form'!C57</f>
        <v>30.81</v>
      </c>
      <c r="C56" s="100">
        <f>'Order form'!D57</f>
        <v>0</v>
      </c>
      <c r="D56" s="100">
        <f>'Order form'!E57</f>
        <v>0</v>
      </c>
      <c r="E56" s="100">
        <f>'Order form'!F57</f>
        <v>0</v>
      </c>
      <c r="F56" s="100">
        <f>'Order form'!G57</f>
        <v>0</v>
      </c>
      <c r="G56" s="100">
        <f>'Order form'!H57</f>
        <v>0</v>
      </c>
      <c r="H56" s="100">
        <f>'Order form'!I57</f>
        <v>0</v>
      </c>
      <c r="I56" s="100">
        <f>'Order form'!J57</f>
        <v>0</v>
      </c>
      <c r="J56" s="100">
        <f>'Order form'!K57</f>
        <v>0</v>
      </c>
      <c r="K56" s="100">
        <f>'Order form'!L57</f>
        <v>0</v>
      </c>
      <c r="L56" s="100">
        <f>'Order form'!M57</f>
        <v>0</v>
      </c>
      <c r="M56" s="100">
        <f t="shared" si="2"/>
        <v>0</v>
      </c>
      <c r="N56" s="101">
        <f t="shared" si="1"/>
        <v>0</v>
      </c>
    </row>
    <row r="57" spans="1:14" x14ac:dyDescent="0.2">
      <c r="A57" s="105" t="s">
        <v>83</v>
      </c>
      <c r="B57" s="101">
        <f>'Order form'!C58</f>
        <v>22.94</v>
      </c>
      <c r="C57" s="100">
        <f>'Order form'!D58</f>
        <v>0</v>
      </c>
      <c r="D57" s="100">
        <f>'Order form'!E58</f>
        <v>0</v>
      </c>
      <c r="E57" s="100">
        <f>'Order form'!F58</f>
        <v>0</v>
      </c>
      <c r="F57" s="100">
        <f>'Order form'!G58</f>
        <v>0</v>
      </c>
      <c r="G57" s="100">
        <f>'Order form'!H58</f>
        <v>0</v>
      </c>
      <c r="H57" s="100">
        <f>'Order form'!I58</f>
        <v>0</v>
      </c>
      <c r="I57" s="100">
        <f>'Order form'!J58</f>
        <v>0</v>
      </c>
      <c r="J57" s="100">
        <f>'Order form'!K58</f>
        <v>0</v>
      </c>
      <c r="K57" s="100">
        <f>'Order form'!L58</f>
        <v>0</v>
      </c>
      <c r="L57" s="100">
        <f>'Order form'!M58</f>
        <v>0</v>
      </c>
      <c r="M57" s="100">
        <f t="shared" si="2"/>
        <v>0</v>
      </c>
      <c r="N57" s="101">
        <f t="shared" si="1"/>
        <v>0</v>
      </c>
    </row>
    <row r="58" spans="1:14" x14ac:dyDescent="0.2">
      <c r="A58" s="105" t="s">
        <v>278</v>
      </c>
      <c r="B58" s="101">
        <f>'Order form'!C59</f>
        <v>34.29</v>
      </c>
      <c r="C58" s="100">
        <f>'Order form'!D59</f>
        <v>0</v>
      </c>
      <c r="D58" s="100">
        <f>'Order form'!E59</f>
        <v>0</v>
      </c>
      <c r="E58" s="100">
        <f>'Order form'!F59</f>
        <v>0</v>
      </c>
      <c r="F58" s="100">
        <f>'Order form'!G59</f>
        <v>0</v>
      </c>
      <c r="G58" s="100">
        <f>'Order form'!H59</f>
        <v>0</v>
      </c>
      <c r="H58" s="100">
        <f>'Order form'!I59</f>
        <v>0</v>
      </c>
      <c r="I58" s="100">
        <f>'Order form'!J59</f>
        <v>0</v>
      </c>
      <c r="J58" s="100">
        <f>'Order form'!K59</f>
        <v>0</v>
      </c>
      <c r="K58" s="100">
        <f>'Order form'!L59</f>
        <v>0</v>
      </c>
      <c r="L58" s="100">
        <f>'Order form'!M59</f>
        <v>0</v>
      </c>
      <c r="M58" s="100">
        <f t="shared" si="2"/>
        <v>0</v>
      </c>
      <c r="N58" s="101">
        <f t="shared" si="1"/>
        <v>0</v>
      </c>
    </row>
    <row r="59" spans="1:14" x14ac:dyDescent="0.2">
      <c r="A59" s="3" t="s">
        <v>280</v>
      </c>
      <c r="B59" s="101">
        <f>'Order form'!C60</f>
        <v>34.29</v>
      </c>
      <c r="C59" s="100">
        <f>'Order form'!D60</f>
        <v>0</v>
      </c>
      <c r="D59" s="100">
        <f>'Order form'!E60</f>
        <v>0</v>
      </c>
      <c r="E59" s="100">
        <f>'Order form'!F60</f>
        <v>0</v>
      </c>
      <c r="F59" s="100">
        <f>'Order form'!G60</f>
        <v>0</v>
      </c>
      <c r="G59" s="100">
        <f>'Order form'!H60</f>
        <v>0</v>
      </c>
      <c r="H59" s="100">
        <f>'Order form'!I60</f>
        <v>0</v>
      </c>
      <c r="I59" s="100">
        <f>'Order form'!J60</f>
        <v>0</v>
      </c>
      <c r="J59" s="100">
        <f>'Order form'!K60</f>
        <v>0</v>
      </c>
      <c r="K59" s="100">
        <f>'Order form'!L60</f>
        <v>0</v>
      </c>
      <c r="L59" s="100">
        <f>'Order form'!M60</f>
        <v>0</v>
      </c>
      <c r="M59" s="100">
        <f t="shared" si="2"/>
        <v>0</v>
      </c>
      <c r="N59" s="101">
        <f t="shared" si="1"/>
        <v>0</v>
      </c>
    </row>
    <row r="60" spans="1:14" x14ac:dyDescent="0.2">
      <c r="A60" s="3" t="s">
        <v>281</v>
      </c>
      <c r="B60" s="101">
        <f>'Order form'!C61</f>
        <v>34.29</v>
      </c>
      <c r="C60" s="100">
        <f>'Order form'!D61</f>
        <v>0</v>
      </c>
      <c r="D60" s="100">
        <f>'Order form'!E61</f>
        <v>0</v>
      </c>
      <c r="E60" s="100">
        <f>'Order form'!F61</f>
        <v>0</v>
      </c>
      <c r="F60" s="100">
        <f>'Order form'!G61</f>
        <v>0</v>
      </c>
      <c r="G60" s="100">
        <f>'Order form'!H61</f>
        <v>0</v>
      </c>
      <c r="H60" s="100">
        <f>'Order form'!I61</f>
        <v>0</v>
      </c>
      <c r="I60" s="100">
        <f>'Order form'!J61</f>
        <v>0</v>
      </c>
      <c r="J60" s="100">
        <f>'Order form'!K61</f>
        <v>0</v>
      </c>
      <c r="K60" s="100">
        <f>'Order form'!L61</f>
        <v>0</v>
      </c>
      <c r="L60" s="100">
        <f>'Order form'!M61</f>
        <v>0</v>
      </c>
      <c r="M60" s="100">
        <f t="shared" si="2"/>
        <v>0</v>
      </c>
      <c r="N60" s="101">
        <f t="shared" si="1"/>
        <v>0</v>
      </c>
    </row>
    <row r="61" spans="1:14" x14ac:dyDescent="0.2">
      <c r="A61" s="98" t="s">
        <v>124</v>
      </c>
      <c r="B61" s="101">
        <f>'Order form'!C62</f>
        <v>34.29</v>
      </c>
      <c r="C61" s="100">
        <f>'Order form'!D62</f>
        <v>0</v>
      </c>
      <c r="D61" s="100">
        <f>'Order form'!E62</f>
        <v>0</v>
      </c>
      <c r="E61" s="100">
        <f>'Order form'!F62</f>
        <v>0</v>
      </c>
      <c r="F61" s="100">
        <f>'Order form'!G62</f>
        <v>0</v>
      </c>
      <c r="G61" s="100">
        <f>'Order form'!H62</f>
        <v>0</v>
      </c>
      <c r="H61" s="100">
        <f>'Order form'!I62</f>
        <v>0</v>
      </c>
      <c r="I61" s="100">
        <f>'Order form'!J62</f>
        <v>0</v>
      </c>
      <c r="J61" s="100">
        <f>'Order form'!K62</f>
        <v>0</v>
      </c>
      <c r="K61" s="100">
        <f>'Order form'!L62</f>
        <v>0</v>
      </c>
      <c r="L61" s="100">
        <f>'Order form'!M62</f>
        <v>0</v>
      </c>
      <c r="M61" s="100">
        <f t="shared" si="2"/>
        <v>0</v>
      </c>
      <c r="N61" s="101">
        <f t="shared" si="1"/>
        <v>0</v>
      </c>
    </row>
    <row r="62" spans="1:14" x14ac:dyDescent="0.2">
      <c r="A62" s="98" t="s">
        <v>202</v>
      </c>
      <c r="B62" s="101">
        <f>'Order form'!C63</f>
        <v>34.29</v>
      </c>
      <c r="C62" s="100">
        <f>'Order form'!D63</f>
        <v>0</v>
      </c>
      <c r="D62" s="100">
        <f>'Order form'!E63</f>
        <v>0</v>
      </c>
      <c r="E62" s="100">
        <f>'Order form'!F63</f>
        <v>0</v>
      </c>
      <c r="F62" s="100">
        <f>'Order form'!G63</f>
        <v>0</v>
      </c>
      <c r="G62" s="100">
        <f>'Order form'!H63</f>
        <v>0</v>
      </c>
      <c r="H62" s="100">
        <f>'Order form'!I63</f>
        <v>0</v>
      </c>
      <c r="I62" s="100">
        <f>'Order form'!J63</f>
        <v>0</v>
      </c>
      <c r="J62" s="100">
        <f>'Order form'!K63</f>
        <v>0</v>
      </c>
      <c r="K62" s="100">
        <f>'Order form'!L63</f>
        <v>0</v>
      </c>
      <c r="L62" s="100">
        <f>'Order form'!M63</f>
        <v>0</v>
      </c>
      <c r="M62" s="100">
        <f t="shared" si="2"/>
        <v>0</v>
      </c>
      <c r="N62" s="101">
        <f t="shared" si="1"/>
        <v>0</v>
      </c>
    </row>
    <row r="63" spans="1:14" x14ac:dyDescent="0.2">
      <c r="A63" s="98" t="s">
        <v>204</v>
      </c>
      <c r="B63" s="101">
        <f>'Order form'!C64</f>
        <v>34.29</v>
      </c>
      <c r="C63" s="100">
        <f>'Order form'!D64</f>
        <v>0</v>
      </c>
      <c r="D63" s="100">
        <f>'Order form'!E64</f>
        <v>0</v>
      </c>
      <c r="E63" s="100">
        <f>'Order form'!F64</f>
        <v>0</v>
      </c>
      <c r="F63" s="100">
        <f>'Order form'!G64</f>
        <v>0</v>
      </c>
      <c r="G63" s="100">
        <f>'Order form'!H64</f>
        <v>0</v>
      </c>
      <c r="H63" s="100">
        <f>'Order form'!I64</f>
        <v>0</v>
      </c>
      <c r="I63" s="100">
        <f>'Order form'!J64</f>
        <v>0</v>
      </c>
      <c r="J63" s="100">
        <f>'Order form'!K64</f>
        <v>0</v>
      </c>
      <c r="K63" s="100">
        <f>'Order form'!L64</f>
        <v>0</v>
      </c>
      <c r="L63" s="100">
        <f>'Order form'!M64</f>
        <v>0</v>
      </c>
      <c r="M63" s="100">
        <f t="shared" si="2"/>
        <v>0</v>
      </c>
      <c r="N63" s="101">
        <f t="shared" si="1"/>
        <v>0</v>
      </c>
    </row>
    <row r="64" spans="1:14" x14ac:dyDescent="0.2">
      <c r="A64" s="98" t="s">
        <v>205</v>
      </c>
      <c r="B64" s="101">
        <f>'Order form'!C65</f>
        <v>34.29</v>
      </c>
      <c r="C64" s="100">
        <f>'Order form'!D65</f>
        <v>0</v>
      </c>
      <c r="D64" s="100">
        <f>'Order form'!E65</f>
        <v>0</v>
      </c>
      <c r="E64" s="100">
        <f>'Order form'!F65</f>
        <v>0</v>
      </c>
      <c r="F64" s="100">
        <f>'Order form'!G65</f>
        <v>0</v>
      </c>
      <c r="G64" s="100">
        <f>'Order form'!H65</f>
        <v>0</v>
      </c>
      <c r="H64" s="100">
        <f>'Order form'!I65</f>
        <v>0</v>
      </c>
      <c r="I64" s="100">
        <f>'Order form'!J65</f>
        <v>0</v>
      </c>
      <c r="J64" s="100">
        <f>'Order form'!K65</f>
        <v>0</v>
      </c>
      <c r="K64" s="100">
        <f>'Order form'!L65</f>
        <v>0</v>
      </c>
      <c r="L64" s="100">
        <f>'Order form'!M65</f>
        <v>0</v>
      </c>
      <c r="M64" s="100">
        <f t="shared" si="2"/>
        <v>0</v>
      </c>
      <c r="N64" s="101">
        <f t="shared" si="1"/>
        <v>0</v>
      </c>
    </row>
    <row r="65" spans="1:14" x14ac:dyDescent="0.2">
      <c r="A65" s="125" t="s">
        <v>165</v>
      </c>
      <c r="B65" s="101">
        <f>'Order form'!C66</f>
        <v>34.29</v>
      </c>
      <c r="C65" s="100">
        <f>'Order form'!D66</f>
        <v>0</v>
      </c>
      <c r="D65" s="100">
        <f>'Order form'!E66</f>
        <v>0</v>
      </c>
      <c r="E65" s="100">
        <f>'Order form'!F66</f>
        <v>0</v>
      </c>
      <c r="F65" s="100">
        <f>'Order form'!G66</f>
        <v>0</v>
      </c>
      <c r="G65" s="100">
        <f>'Order form'!H66</f>
        <v>0</v>
      </c>
      <c r="H65" s="100">
        <f>'Order form'!I66</f>
        <v>0</v>
      </c>
      <c r="I65" s="100">
        <f>'Order form'!J66</f>
        <v>0</v>
      </c>
      <c r="J65" s="100">
        <f>'Order form'!K66</f>
        <v>0</v>
      </c>
      <c r="K65" s="100">
        <f>'Order form'!L66</f>
        <v>0</v>
      </c>
      <c r="L65" s="100">
        <f>'Order form'!M66</f>
        <v>0</v>
      </c>
      <c r="M65" s="100">
        <f t="shared" si="2"/>
        <v>0</v>
      </c>
      <c r="N65" s="101">
        <f t="shared" si="1"/>
        <v>0</v>
      </c>
    </row>
    <row r="66" spans="1:14" x14ac:dyDescent="0.2">
      <c r="A66" s="125" t="s">
        <v>122</v>
      </c>
      <c r="B66" s="101">
        <f>'Order form'!C67</f>
        <v>34.29</v>
      </c>
      <c r="C66" s="100">
        <f>'Order form'!D67</f>
        <v>0</v>
      </c>
      <c r="D66" s="100">
        <f>'Order form'!E67</f>
        <v>0</v>
      </c>
      <c r="E66" s="100">
        <f>'Order form'!F67</f>
        <v>0</v>
      </c>
      <c r="F66" s="100">
        <f>'Order form'!G67</f>
        <v>0</v>
      </c>
      <c r="G66" s="100">
        <f>'Order form'!H67</f>
        <v>0</v>
      </c>
      <c r="H66" s="100">
        <f>'Order form'!I67</f>
        <v>0</v>
      </c>
      <c r="I66" s="100">
        <f>'Order form'!J67</f>
        <v>0</v>
      </c>
      <c r="J66" s="100">
        <f>'Order form'!K67</f>
        <v>0</v>
      </c>
      <c r="K66" s="100">
        <f>'Order form'!L67</f>
        <v>0</v>
      </c>
      <c r="L66" s="100">
        <f>'Order form'!M67</f>
        <v>0</v>
      </c>
      <c r="M66" s="100">
        <f t="shared" si="2"/>
        <v>0</v>
      </c>
      <c r="N66" s="101">
        <f t="shared" si="1"/>
        <v>0</v>
      </c>
    </row>
    <row r="67" spans="1:14" x14ac:dyDescent="0.2">
      <c r="A67" s="98" t="s">
        <v>200</v>
      </c>
      <c r="B67" s="101">
        <f>'Order form'!C68</f>
        <v>34.29</v>
      </c>
      <c r="C67" s="100">
        <f>'Order form'!D68</f>
        <v>0</v>
      </c>
      <c r="D67" s="100">
        <f>'Order form'!E68</f>
        <v>0</v>
      </c>
      <c r="E67" s="100">
        <f>'Order form'!F68</f>
        <v>0</v>
      </c>
      <c r="F67" s="100">
        <f>'Order form'!G68</f>
        <v>0</v>
      </c>
      <c r="G67" s="100">
        <f>'Order form'!H68</f>
        <v>0</v>
      </c>
      <c r="H67" s="100">
        <f>'Order form'!I68</f>
        <v>0</v>
      </c>
      <c r="I67" s="100">
        <f>'Order form'!J68</f>
        <v>0</v>
      </c>
      <c r="J67" s="100">
        <f>'Order form'!K68</f>
        <v>0</v>
      </c>
      <c r="K67" s="100">
        <f>'Order form'!L68</f>
        <v>0</v>
      </c>
      <c r="L67" s="100">
        <f>'Order form'!M68</f>
        <v>0</v>
      </c>
      <c r="M67" s="100">
        <f t="shared" si="2"/>
        <v>0</v>
      </c>
      <c r="N67" s="101">
        <f t="shared" si="1"/>
        <v>0</v>
      </c>
    </row>
    <row r="68" spans="1:14" x14ac:dyDescent="0.2">
      <c r="A68" s="98" t="s">
        <v>182</v>
      </c>
      <c r="B68" s="101">
        <f>'Order form'!C69</f>
        <v>34.29</v>
      </c>
      <c r="C68" s="100">
        <f>'Order form'!D69</f>
        <v>0</v>
      </c>
      <c r="D68" s="100">
        <f>'Order form'!E69</f>
        <v>0</v>
      </c>
      <c r="E68" s="100">
        <f>'Order form'!F69</f>
        <v>0</v>
      </c>
      <c r="F68" s="100">
        <f>'Order form'!G69</f>
        <v>0</v>
      </c>
      <c r="G68" s="100">
        <f>'Order form'!H69</f>
        <v>0</v>
      </c>
      <c r="H68" s="100">
        <f>'Order form'!I69</f>
        <v>0</v>
      </c>
      <c r="I68" s="100">
        <f>'Order form'!J69</f>
        <v>0</v>
      </c>
      <c r="J68" s="100">
        <f>'Order form'!K69</f>
        <v>0</v>
      </c>
      <c r="K68" s="100">
        <f>'Order form'!L69</f>
        <v>0</v>
      </c>
      <c r="L68" s="100">
        <f>'Order form'!M69</f>
        <v>0</v>
      </c>
      <c r="M68" s="100">
        <f t="shared" si="2"/>
        <v>0</v>
      </c>
      <c r="N68" s="101">
        <f t="shared" si="1"/>
        <v>0</v>
      </c>
    </row>
    <row r="69" spans="1:14" x14ac:dyDescent="0.2">
      <c r="A69" s="105" t="s">
        <v>28</v>
      </c>
      <c r="B69" s="101">
        <f>'Order form'!C70</f>
        <v>34.29</v>
      </c>
      <c r="C69" s="100">
        <f>'Order form'!D70</f>
        <v>0</v>
      </c>
      <c r="D69" s="100">
        <f>'Order form'!E70</f>
        <v>0</v>
      </c>
      <c r="E69" s="100">
        <f>'Order form'!F70</f>
        <v>0</v>
      </c>
      <c r="F69" s="100">
        <f>'Order form'!G70</f>
        <v>0</v>
      </c>
      <c r="G69" s="100">
        <f>'Order form'!H70</f>
        <v>0</v>
      </c>
      <c r="H69" s="100">
        <f>'Order form'!I70</f>
        <v>0</v>
      </c>
      <c r="I69" s="100">
        <f>'Order form'!J70</f>
        <v>0</v>
      </c>
      <c r="J69" s="100">
        <f>'Order form'!K70</f>
        <v>0</v>
      </c>
      <c r="K69" s="100">
        <f>'Order form'!L70</f>
        <v>0</v>
      </c>
      <c r="L69" s="100">
        <f>'Order form'!M70</f>
        <v>0</v>
      </c>
      <c r="M69" s="100">
        <f t="shared" si="2"/>
        <v>0</v>
      </c>
      <c r="N69" s="101">
        <f t="shared" si="1"/>
        <v>0</v>
      </c>
    </row>
    <row r="70" spans="1:14" x14ac:dyDescent="0.2">
      <c r="A70" s="105" t="s">
        <v>17</v>
      </c>
      <c r="B70" s="101">
        <f>'Order form'!C71</f>
        <v>34.29</v>
      </c>
      <c r="C70" s="100">
        <f>'Order form'!D71</f>
        <v>0</v>
      </c>
      <c r="D70" s="100">
        <f>'Order form'!E71</f>
        <v>0</v>
      </c>
      <c r="E70" s="100">
        <f>'Order form'!F71</f>
        <v>0</v>
      </c>
      <c r="F70" s="100">
        <f>'Order form'!G71</f>
        <v>0</v>
      </c>
      <c r="G70" s="100">
        <f>'Order form'!H71</f>
        <v>0</v>
      </c>
      <c r="H70" s="100">
        <f>'Order form'!I71</f>
        <v>0</v>
      </c>
      <c r="I70" s="100">
        <f>'Order form'!J71</f>
        <v>0</v>
      </c>
      <c r="J70" s="100">
        <f>'Order form'!K71</f>
        <v>0</v>
      </c>
      <c r="K70" s="100">
        <f>'Order form'!L71</f>
        <v>0</v>
      </c>
      <c r="L70" s="100">
        <f>'Order form'!M71</f>
        <v>0</v>
      </c>
      <c r="M70" s="100">
        <f t="shared" si="2"/>
        <v>0</v>
      </c>
      <c r="N70" s="101">
        <f t="shared" si="1"/>
        <v>0</v>
      </c>
    </row>
    <row r="71" spans="1:14" x14ac:dyDescent="0.2">
      <c r="A71" s="105" t="s">
        <v>94</v>
      </c>
      <c r="B71" s="101">
        <f>'Order form'!C72</f>
        <v>27.43</v>
      </c>
      <c r="C71" s="100">
        <f>'Order form'!D72</f>
        <v>0</v>
      </c>
      <c r="D71" s="100">
        <f>'Order form'!E72</f>
        <v>0</v>
      </c>
      <c r="E71" s="100">
        <f>'Order form'!F72</f>
        <v>0</v>
      </c>
      <c r="F71" s="100">
        <f>'Order form'!G72</f>
        <v>0</v>
      </c>
      <c r="G71" s="100">
        <f>'Order form'!H72</f>
        <v>0</v>
      </c>
      <c r="H71" s="100">
        <f>'Order form'!I72</f>
        <v>0</v>
      </c>
      <c r="I71" s="100">
        <f>'Order form'!J72</f>
        <v>0</v>
      </c>
      <c r="J71" s="100">
        <f>'Order form'!K72</f>
        <v>0</v>
      </c>
      <c r="K71" s="100">
        <f>'Order form'!L72</f>
        <v>0</v>
      </c>
      <c r="L71" s="100">
        <f>'Order form'!M72</f>
        <v>0</v>
      </c>
      <c r="M71" s="100">
        <f t="shared" si="2"/>
        <v>0</v>
      </c>
      <c r="N71" s="101">
        <f t="shared" si="1"/>
        <v>0</v>
      </c>
    </row>
    <row r="72" spans="1:14" x14ac:dyDescent="0.2">
      <c r="A72" s="105" t="s">
        <v>134</v>
      </c>
      <c r="B72" s="101">
        <f>'Order form'!C73</f>
        <v>29.28</v>
      </c>
      <c r="C72" s="100">
        <f>'Order form'!D73</f>
        <v>0</v>
      </c>
      <c r="D72" s="100">
        <f>'Order form'!E73</f>
        <v>0</v>
      </c>
      <c r="E72" s="100">
        <f>'Order form'!F73</f>
        <v>0</v>
      </c>
      <c r="F72" s="100">
        <f>'Order form'!G73</f>
        <v>0</v>
      </c>
      <c r="G72" s="100">
        <f>'Order form'!H73</f>
        <v>0</v>
      </c>
      <c r="H72" s="100">
        <f>'Order form'!I73</f>
        <v>0</v>
      </c>
      <c r="I72" s="100">
        <f>'Order form'!J73</f>
        <v>0</v>
      </c>
      <c r="J72" s="100">
        <f>'Order form'!K73</f>
        <v>0</v>
      </c>
      <c r="K72" s="100">
        <f>'Order form'!L73</f>
        <v>0</v>
      </c>
      <c r="L72" s="100">
        <f>'Order form'!M73</f>
        <v>0</v>
      </c>
      <c r="M72" s="100">
        <f t="shared" si="2"/>
        <v>0</v>
      </c>
      <c r="N72" s="101">
        <f t="shared" si="1"/>
        <v>0</v>
      </c>
    </row>
    <row r="73" spans="1:14" x14ac:dyDescent="0.2">
      <c r="A73" s="105" t="s">
        <v>119</v>
      </c>
      <c r="B73" s="101">
        <f>'Order form'!C74</f>
        <v>27.28</v>
      </c>
      <c r="C73" s="100">
        <f>'Order form'!D74</f>
        <v>0</v>
      </c>
      <c r="D73" s="100">
        <f>'Order form'!E74</f>
        <v>0</v>
      </c>
      <c r="E73" s="100">
        <f>'Order form'!F74</f>
        <v>0</v>
      </c>
      <c r="F73" s="100">
        <f>'Order form'!G74</f>
        <v>0</v>
      </c>
      <c r="G73" s="100">
        <f>'Order form'!H74</f>
        <v>0</v>
      </c>
      <c r="H73" s="100">
        <f>'Order form'!I74</f>
        <v>0</v>
      </c>
      <c r="I73" s="100">
        <f>'Order form'!J74</f>
        <v>0</v>
      </c>
      <c r="J73" s="100">
        <f>'Order form'!K74</f>
        <v>0</v>
      </c>
      <c r="K73" s="100">
        <f>'Order form'!L74</f>
        <v>0</v>
      </c>
      <c r="L73" s="100">
        <f>'Order form'!M74</f>
        <v>0</v>
      </c>
      <c r="M73" s="100">
        <f t="shared" si="2"/>
        <v>0</v>
      </c>
      <c r="N73" s="101">
        <f t="shared" si="1"/>
        <v>0</v>
      </c>
    </row>
    <row r="74" spans="1:14" x14ac:dyDescent="0.2">
      <c r="A74" s="98" t="s">
        <v>177</v>
      </c>
      <c r="B74" s="101">
        <f>'Order form'!C75</f>
        <v>31.82</v>
      </c>
      <c r="C74" s="100">
        <f>'Order form'!D75</f>
        <v>0</v>
      </c>
      <c r="D74" s="100">
        <f>'Order form'!E75</f>
        <v>0</v>
      </c>
      <c r="E74" s="100">
        <f>'Order form'!F75</f>
        <v>0</v>
      </c>
      <c r="F74" s="100">
        <f>'Order form'!G75</f>
        <v>0</v>
      </c>
      <c r="G74" s="100">
        <f>'Order form'!H75</f>
        <v>0</v>
      </c>
      <c r="H74" s="100">
        <f>'Order form'!I75</f>
        <v>0</v>
      </c>
      <c r="I74" s="100">
        <f>'Order form'!J75</f>
        <v>0</v>
      </c>
      <c r="J74" s="100">
        <f>'Order form'!K75</f>
        <v>0</v>
      </c>
      <c r="K74" s="100">
        <f>'Order form'!L75</f>
        <v>0</v>
      </c>
      <c r="L74" s="100">
        <f>'Order form'!M75</f>
        <v>0</v>
      </c>
      <c r="M74" s="100">
        <f t="shared" si="2"/>
        <v>0</v>
      </c>
      <c r="N74" s="101">
        <f t="shared" si="1"/>
        <v>0</v>
      </c>
    </row>
    <row r="75" spans="1:14" x14ac:dyDescent="0.2">
      <c r="A75" s="105" t="s">
        <v>97</v>
      </c>
      <c r="B75" s="101">
        <f>'Order form'!C76</f>
        <v>15.46</v>
      </c>
      <c r="C75" s="100">
        <f>'Order form'!D76</f>
        <v>0</v>
      </c>
      <c r="D75" s="100">
        <f>'Order form'!E76</f>
        <v>0</v>
      </c>
      <c r="E75" s="100">
        <f>'Order form'!F76</f>
        <v>0</v>
      </c>
      <c r="F75" s="100">
        <f>'Order form'!G76</f>
        <v>0</v>
      </c>
      <c r="G75" s="100">
        <f>'Order form'!H76</f>
        <v>0</v>
      </c>
      <c r="H75" s="100">
        <f>'Order form'!I76</f>
        <v>0</v>
      </c>
      <c r="I75" s="100">
        <f>'Order form'!J76</f>
        <v>0</v>
      </c>
      <c r="J75" s="100">
        <f>'Order form'!K76</f>
        <v>0</v>
      </c>
      <c r="K75" s="100">
        <f>'Order form'!L76</f>
        <v>0</v>
      </c>
      <c r="L75" s="100">
        <f>'Order form'!M76</f>
        <v>0</v>
      </c>
      <c r="M75" s="100">
        <f t="shared" si="2"/>
        <v>0</v>
      </c>
      <c r="N75" s="101">
        <f t="shared" si="1"/>
        <v>0</v>
      </c>
    </row>
    <row r="76" spans="1:14" x14ac:dyDescent="0.2">
      <c r="A76" s="105" t="s">
        <v>101</v>
      </c>
      <c r="B76" s="101">
        <f>'Order form'!C77</f>
        <v>8.23</v>
      </c>
      <c r="C76" s="100">
        <f>'Order form'!D77</f>
        <v>0</v>
      </c>
      <c r="D76" s="100">
        <f>'Order form'!E77</f>
        <v>0</v>
      </c>
      <c r="E76" s="100">
        <f>'Order form'!F77</f>
        <v>0</v>
      </c>
      <c r="F76" s="100">
        <f>'Order form'!G77</f>
        <v>0</v>
      </c>
      <c r="G76" s="100">
        <f>'Order form'!H77</f>
        <v>0</v>
      </c>
      <c r="H76" s="100">
        <f>'Order form'!I77</f>
        <v>0</v>
      </c>
      <c r="I76" s="100">
        <f>'Order form'!J77</f>
        <v>0</v>
      </c>
      <c r="J76" s="100">
        <f>'Order form'!K77</f>
        <v>0</v>
      </c>
      <c r="K76" s="100">
        <f>'Order form'!L77</f>
        <v>0</v>
      </c>
      <c r="L76" s="100">
        <f>'Order form'!M77</f>
        <v>0</v>
      </c>
      <c r="M76" s="100">
        <f t="shared" si="2"/>
        <v>0</v>
      </c>
      <c r="N76" s="101">
        <f t="shared" ref="N76:N99" si="3">M76*B76</f>
        <v>0</v>
      </c>
    </row>
    <row r="77" spans="1:14" x14ac:dyDescent="0.2">
      <c r="A77" s="105" t="s">
        <v>283</v>
      </c>
      <c r="B77" s="101">
        <f>'Order form'!C78</f>
        <v>24.29</v>
      </c>
      <c r="C77" s="100">
        <f>'Order form'!D78</f>
        <v>0</v>
      </c>
      <c r="D77" s="100">
        <f>'Order form'!E78</f>
        <v>0</v>
      </c>
      <c r="E77" s="100">
        <f>'Order form'!F78</f>
        <v>0</v>
      </c>
      <c r="F77" s="100">
        <f>'Order form'!G78</f>
        <v>0</v>
      </c>
      <c r="G77" s="100">
        <f>'Order form'!H78</f>
        <v>0</v>
      </c>
      <c r="H77" s="100">
        <f>'Order form'!I78</f>
        <v>0</v>
      </c>
      <c r="I77" s="100">
        <f>'Order form'!J78</f>
        <v>0</v>
      </c>
      <c r="J77" s="100">
        <f>'Order form'!K78</f>
        <v>0</v>
      </c>
      <c r="K77" s="100">
        <f>'Order form'!L78</f>
        <v>0</v>
      </c>
      <c r="L77" s="100">
        <f>'Order form'!M78</f>
        <v>0</v>
      </c>
      <c r="M77" s="100">
        <f t="shared" si="2"/>
        <v>0</v>
      </c>
      <c r="N77" s="101">
        <f t="shared" si="3"/>
        <v>0</v>
      </c>
    </row>
    <row r="78" spans="1:14" x14ac:dyDescent="0.2">
      <c r="A78" s="98" t="s">
        <v>196</v>
      </c>
      <c r="B78" s="101">
        <f>'Order form'!C79</f>
        <v>24.29</v>
      </c>
      <c r="C78" s="100">
        <f>'Order form'!D79</f>
        <v>0</v>
      </c>
      <c r="D78" s="100">
        <f>'Order form'!E79</f>
        <v>0</v>
      </c>
      <c r="E78" s="100">
        <f>'Order form'!F79</f>
        <v>0</v>
      </c>
      <c r="F78" s="100">
        <f>'Order form'!G79</f>
        <v>0</v>
      </c>
      <c r="G78" s="100">
        <f>'Order form'!H79</f>
        <v>0</v>
      </c>
      <c r="H78" s="100">
        <f>'Order form'!I79</f>
        <v>0</v>
      </c>
      <c r="I78" s="100">
        <f>'Order form'!J79</f>
        <v>0</v>
      </c>
      <c r="J78" s="100">
        <f>'Order form'!K79</f>
        <v>0</v>
      </c>
      <c r="K78" s="100">
        <f>'Order form'!L79</f>
        <v>0</v>
      </c>
      <c r="L78" s="100">
        <f>'Order form'!M79</f>
        <v>0</v>
      </c>
      <c r="M78" s="100">
        <f t="shared" si="2"/>
        <v>0</v>
      </c>
      <c r="N78" s="101">
        <f t="shared" si="3"/>
        <v>0</v>
      </c>
    </row>
    <row r="79" spans="1:14" x14ac:dyDescent="0.2">
      <c r="A79" s="98" t="s">
        <v>129</v>
      </c>
      <c r="B79" s="101">
        <f>'Order form'!C80</f>
        <v>24.29</v>
      </c>
      <c r="C79" s="100">
        <f>'Order form'!D80</f>
        <v>0</v>
      </c>
      <c r="D79" s="100">
        <f>'Order form'!E80</f>
        <v>0</v>
      </c>
      <c r="E79" s="100">
        <f>'Order form'!F80</f>
        <v>0</v>
      </c>
      <c r="F79" s="100">
        <f>'Order form'!G80</f>
        <v>0</v>
      </c>
      <c r="G79" s="100">
        <f>'Order form'!H80</f>
        <v>0</v>
      </c>
      <c r="H79" s="100">
        <f>'Order form'!I80</f>
        <v>0</v>
      </c>
      <c r="I79" s="100">
        <f>'Order form'!J80</f>
        <v>0</v>
      </c>
      <c r="J79" s="100">
        <f>'Order form'!K80</f>
        <v>0</v>
      </c>
      <c r="K79" s="100">
        <f>'Order form'!L80</f>
        <v>0</v>
      </c>
      <c r="L79" s="100">
        <f>'Order form'!M80</f>
        <v>0</v>
      </c>
      <c r="M79" s="100">
        <f t="shared" si="2"/>
        <v>0</v>
      </c>
      <c r="N79" s="101">
        <f t="shared" si="3"/>
        <v>0</v>
      </c>
    </row>
    <row r="80" spans="1:14" x14ac:dyDescent="0.2">
      <c r="A80" s="110" t="s">
        <v>198</v>
      </c>
      <c r="B80" s="101">
        <f>'Order form'!C81</f>
        <v>24.29</v>
      </c>
      <c r="C80" s="100">
        <f>'Order form'!D81</f>
        <v>0</v>
      </c>
      <c r="D80" s="100">
        <f>'Order form'!E81</f>
        <v>0</v>
      </c>
      <c r="E80" s="100">
        <f>'Order form'!F81</f>
        <v>0</v>
      </c>
      <c r="F80" s="100">
        <f>'Order form'!G81</f>
        <v>0</v>
      </c>
      <c r="G80" s="100">
        <f>'Order form'!H81</f>
        <v>0</v>
      </c>
      <c r="H80" s="100">
        <f>'Order form'!I81</f>
        <v>0</v>
      </c>
      <c r="I80" s="100">
        <f>'Order form'!J81</f>
        <v>0</v>
      </c>
      <c r="J80" s="100">
        <f>'Order form'!K81</f>
        <v>0</v>
      </c>
      <c r="K80" s="100">
        <f>'Order form'!L81</f>
        <v>0</v>
      </c>
      <c r="L80" s="100">
        <f>'Order form'!M81</f>
        <v>0</v>
      </c>
      <c r="M80" s="100">
        <f t="shared" si="2"/>
        <v>0</v>
      </c>
      <c r="N80" s="101">
        <f t="shared" si="3"/>
        <v>0</v>
      </c>
    </row>
    <row r="81" spans="1:14" x14ac:dyDescent="0.2">
      <c r="A81" s="105" t="s">
        <v>21</v>
      </c>
      <c r="B81" s="101">
        <f>'Order form'!C82</f>
        <v>24.29</v>
      </c>
      <c r="C81" s="100">
        <f>'Order form'!D82</f>
        <v>0</v>
      </c>
      <c r="D81" s="100">
        <f>'Order form'!E82</f>
        <v>0</v>
      </c>
      <c r="E81" s="100">
        <f>'Order form'!F82</f>
        <v>0</v>
      </c>
      <c r="F81" s="100">
        <f>'Order form'!G82</f>
        <v>0</v>
      </c>
      <c r="G81" s="100">
        <f>'Order form'!H82</f>
        <v>0</v>
      </c>
      <c r="H81" s="100">
        <f>'Order form'!I82</f>
        <v>0</v>
      </c>
      <c r="I81" s="100">
        <f>'Order form'!J82</f>
        <v>0</v>
      </c>
      <c r="J81" s="100">
        <f>'Order form'!K82</f>
        <v>0</v>
      </c>
      <c r="K81" s="100">
        <f>'Order form'!L82</f>
        <v>0</v>
      </c>
      <c r="L81" s="100">
        <f>'Order form'!M82</f>
        <v>0</v>
      </c>
      <c r="M81" s="100">
        <f t="shared" si="2"/>
        <v>0</v>
      </c>
      <c r="N81" s="101">
        <f t="shared" si="3"/>
        <v>0</v>
      </c>
    </row>
    <row r="82" spans="1:14" x14ac:dyDescent="0.2">
      <c r="A82" s="105" t="s">
        <v>22</v>
      </c>
      <c r="B82" s="101">
        <f>'Order form'!C83</f>
        <v>24.29</v>
      </c>
      <c r="C82" s="100">
        <f>'Order form'!D83</f>
        <v>0</v>
      </c>
      <c r="D82" s="100">
        <f>'Order form'!E83</f>
        <v>0</v>
      </c>
      <c r="E82" s="100">
        <f>'Order form'!F83</f>
        <v>0</v>
      </c>
      <c r="F82" s="100">
        <f>'Order form'!G83</f>
        <v>0</v>
      </c>
      <c r="G82" s="100">
        <f>'Order form'!H83</f>
        <v>0</v>
      </c>
      <c r="H82" s="100">
        <f>'Order form'!I83</f>
        <v>0</v>
      </c>
      <c r="I82" s="100">
        <f>'Order form'!J83</f>
        <v>0</v>
      </c>
      <c r="J82" s="100">
        <f>'Order form'!K83</f>
        <v>0</v>
      </c>
      <c r="K82" s="100">
        <f>'Order form'!L83</f>
        <v>0</v>
      </c>
      <c r="L82" s="100">
        <f>'Order form'!M83</f>
        <v>0</v>
      </c>
      <c r="M82" s="100">
        <f t="shared" si="2"/>
        <v>0</v>
      </c>
      <c r="N82" s="101">
        <f t="shared" si="3"/>
        <v>0</v>
      </c>
    </row>
    <row r="83" spans="1:14" x14ac:dyDescent="0.2">
      <c r="A83" s="105" t="s">
        <v>161</v>
      </c>
      <c r="B83" s="101">
        <f>'Order form'!C84</f>
        <v>24.29</v>
      </c>
      <c r="C83" s="100">
        <f>'Order form'!D84</f>
        <v>0</v>
      </c>
      <c r="D83" s="100">
        <f>'Order form'!E84</f>
        <v>0</v>
      </c>
      <c r="E83" s="100">
        <f>'Order form'!F84</f>
        <v>0</v>
      </c>
      <c r="F83" s="100">
        <f>'Order form'!G84</f>
        <v>0</v>
      </c>
      <c r="G83" s="100">
        <f>'Order form'!H84</f>
        <v>0</v>
      </c>
      <c r="H83" s="100">
        <f>'Order form'!I84</f>
        <v>0</v>
      </c>
      <c r="I83" s="100">
        <f>'Order form'!J84</f>
        <v>0</v>
      </c>
      <c r="J83" s="100">
        <f>'Order form'!K84</f>
        <v>0</v>
      </c>
      <c r="K83" s="100">
        <f>'Order form'!L84</f>
        <v>0</v>
      </c>
      <c r="L83" s="100">
        <f>'Order form'!M84</f>
        <v>0</v>
      </c>
      <c r="M83" s="100">
        <f t="shared" si="2"/>
        <v>0</v>
      </c>
      <c r="N83" s="101">
        <f t="shared" si="3"/>
        <v>0</v>
      </c>
    </row>
    <row r="84" spans="1:14" x14ac:dyDescent="0.2">
      <c r="A84" s="105" t="s">
        <v>75</v>
      </c>
      <c r="B84" s="101">
        <f>'Order form'!C85</f>
        <v>24.29</v>
      </c>
      <c r="C84" s="100">
        <f>'Order form'!D85</f>
        <v>0</v>
      </c>
      <c r="D84" s="100">
        <f>'Order form'!E85</f>
        <v>0</v>
      </c>
      <c r="E84" s="100">
        <f>'Order form'!F85</f>
        <v>0</v>
      </c>
      <c r="F84" s="100">
        <f>'Order form'!G85</f>
        <v>0</v>
      </c>
      <c r="G84" s="100">
        <f>'Order form'!H85</f>
        <v>0</v>
      </c>
      <c r="H84" s="100">
        <f>'Order form'!I85</f>
        <v>0</v>
      </c>
      <c r="I84" s="100">
        <f>'Order form'!J85</f>
        <v>0</v>
      </c>
      <c r="J84" s="100">
        <f>'Order form'!K85</f>
        <v>0</v>
      </c>
      <c r="K84" s="100">
        <f>'Order form'!L85</f>
        <v>0</v>
      </c>
      <c r="L84" s="100">
        <f>'Order form'!M85</f>
        <v>0</v>
      </c>
      <c r="M84" s="100">
        <f t="shared" si="2"/>
        <v>0</v>
      </c>
      <c r="N84" s="101">
        <f t="shared" si="3"/>
        <v>0</v>
      </c>
    </row>
    <row r="85" spans="1:14" x14ac:dyDescent="0.2">
      <c r="A85" s="105" t="s">
        <v>284</v>
      </c>
      <c r="B85" s="101">
        <f>'Order form'!C86</f>
        <v>23.32</v>
      </c>
      <c r="C85" s="100">
        <f>'Order form'!D86</f>
        <v>0</v>
      </c>
      <c r="D85" s="100">
        <f>'Order form'!E86</f>
        <v>0</v>
      </c>
      <c r="E85" s="100">
        <f>'Order form'!F86</f>
        <v>0</v>
      </c>
      <c r="F85" s="100">
        <f>'Order form'!G86</f>
        <v>0</v>
      </c>
      <c r="G85" s="100">
        <f>'Order form'!H86</f>
        <v>0</v>
      </c>
      <c r="H85" s="100">
        <f>'Order form'!I86</f>
        <v>0</v>
      </c>
      <c r="I85" s="100">
        <f>'Order form'!J86</f>
        <v>0</v>
      </c>
      <c r="J85" s="100">
        <f>'Order form'!K86</f>
        <v>0</v>
      </c>
      <c r="K85" s="100">
        <f>'Order form'!L86</f>
        <v>0</v>
      </c>
      <c r="L85" s="100">
        <f>'Order form'!M86</f>
        <v>0</v>
      </c>
      <c r="M85" s="100">
        <f t="shared" si="2"/>
        <v>0</v>
      </c>
      <c r="N85" s="101">
        <f t="shared" si="3"/>
        <v>0</v>
      </c>
    </row>
    <row r="86" spans="1:14" x14ac:dyDescent="0.2">
      <c r="A86" s="105" t="s">
        <v>77</v>
      </c>
      <c r="B86" s="101">
        <f>'Order form'!C87</f>
        <v>23.32</v>
      </c>
      <c r="C86" s="100">
        <f>'Order form'!D87</f>
        <v>0</v>
      </c>
      <c r="D86" s="100">
        <f>'Order form'!E87</f>
        <v>0</v>
      </c>
      <c r="E86" s="100">
        <f>'Order form'!F87</f>
        <v>0</v>
      </c>
      <c r="F86" s="100">
        <f>'Order form'!G87</f>
        <v>0</v>
      </c>
      <c r="G86" s="100">
        <f>'Order form'!H87</f>
        <v>0</v>
      </c>
      <c r="H86" s="100">
        <f>'Order form'!I87</f>
        <v>0</v>
      </c>
      <c r="I86" s="100">
        <f>'Order form'!J87</f>
        <v>0</v>
      </c>
      <c r="J86" s="100">
        <f>'Order form'!K87</f>
        <v>0</v>
      </c>
      <c r="K86" s="100">
        <f>'Order form'!L87</f>
        <v>0</v>
      </c>
      <c r="L86" s="100">
        <f>'Order form'!M87</f>
        <v>0</v>
      </c>
      <c r="M86" s="100">
        <f t="shared" si="2"/>
        <v>0</v>
      </c>
      <c r="N86" s="101">
        <f t="shared" si="3"/>
        <v>0</v>
      </c>
    </row>
    <row r="87" spans="1:14" x14ac:dyDescent="0.2">
      <c r="A87" s="98" t="s">
        <v>167</v>
      </c>
      <c r="B87" s="101">
        <f>'Order form'!C88</f>
        <v>23.32</v>
      </c>
      <c r="C87" s="100">
        <f>'Order form'!D88</f>
        <v>0</v>
      </c>
      <c r="D87" s="100">
        <f>'Order form'!E88</f>
        <v>0</v>
      </c>
      <c r="E87" s="100">
        <f>'Order form'!F88</f>
        <v>0</v>
      </c>
      <c r="F87" s="100">
        <f>'Order form'!G88</f>
        <v>0</v>
      </c>
      <c r="G87" s="100">
        <f>'Order form'!H88</f>
        <v>0</v>
      </c>
      <c r="H87" s="100">
        <f>'Order form'!I88</f>
        <v>0</v>
      </c>
      <c r="I87" s="100">
        <f>'Order form'!J88</f>
        <v>0</v>
      </c>
      <c r="J87" s="100">
        <f>'Order form'!K88</f>
        <v>0</v>
      </c>
      <c r="K87" s="100">
        <f>'Order form'!L88</f>
        <v>0</v>
      </c>
      <c r="L87" s="100">
        <f>'Order form'!M88</f>
        <v>0</v>
      </c>
      <c r="M87" s="100">
        <f t="shared" si="2"/>
        <v>0</v>
      </c>
      <c r="N87" s="101">
        <f t="shared" si="3"/>
        <v>0</v>
      </c>
    </row>
    <row r="88" spans="1:14" x14ac:dyDescent="0.2">
      <c r="A88" s="98" t="s">
        <v>159</v>
      </c>
      <c r="B88" s="101">
        <f>'Order form'!C89</f>
        <v>23.32</v>
      </c>
      <c r="C88" s="100">
        <f>'Order form'!D89</f>
        <v>0</v>
      </c>
      <c r="D88" s="100">
        <f>'Order form'!E89</f>
        <v>0</v>
      </c>
      <c r="E88" s="100">
        <f>'Order form'!F89</f>
        <v>0</v>
      </c>
      <c r="F88" s="100">
        <f>'Order form'!G89</f>
        <v>0</v>
      </c>
      <c r="G88" s="100">
        <f>'Order form'!H89</f>
        <v>0</v>
      </c>
      <c r="H88" s="100">
        <f>'Order form'!I89</f>
        <v>0</v>
      </c>
      <c r="I88" s="100">
        <f>'Order form'!J89</f>
        <v>0</v>
      </c>
      <c r="J88" s="100">
        <f>'Order form'!K89</f>
        <v>0</v>
      </c>
      <c r="K88" s="100">
        <f>'Order form'!L89</f>
        <v>0</v>
      </c>
      <c r="L88" s="100">
        <f>'Order form'!M89</f>
        <v>0</v>
      </c>
      <c r="M88" s="100">
        <f t="shared" si="2"/>
        <v>0</v>
      </c>
      <c r="N88" s="101">
        <f t="shared" si="3"/>
        <v>0</v>
      </c>
    </row>
    <row r="89" spans="1:14" x14ac:dyDescent="0.2">
      <c r="A89" s="105" t="s">
        <v>18</v>
      </c>
      <c r="B89" s="101">
        <f>'Order form'!C90</f>
        <v>23.32</v>
      </c>
      <c r="C89" s="100">
        <f>'Order form'!D90</f>
        <v>0</v>
      </c>
      <c r="D89" s="100">
        <f>'Order form'!E90</f>
        <v>0</v>
      </c>
      <c r="E89" s="100">
        <f>'Order form'!F90</f>
        <v>0</v>
      </c>
      <c r="F89" s="100">
        <f>'Order form'!G90</f>
        <v>0</v>
      </c>
      <c r="G89" s="100">
        <f>'Order form'!H90</f>
        <v>0</v>
      </c>
      <c r="H89" s="100">
        <f>'Order form'!I90</f>
        <v>0</v>
      </c>
      <c r="I89" s="100">
        <f>'Order form'!J90</f>
        <v>0</v>
      </c>
      <c r="J89" s="100">
        <f>'Order form'!K90</f>
        <v>0</v>
      </c>
      <c r="K89" s="100">
        <f>'Order form'!L90</f>
        <v>0</v>
      </c>
      <c r="L89" s="100">
        <f>'Order form'!M90</f>
        <v>0</v>
      </c>
      <c r="M89" s="100">
        <f t="shared" si="2"/>
        <v>0</v>
      </c>
      <c r="N89" s="101">
        <f t="shared" si="3"/>
        <v>0</v>
      </c>
    </row>
    <row r="90" spans="1:14" x14ac:dyDescent="0.2">
      <c r="A90" s="105" t="s">
        <v>15</v>
      </c>
      <c r="B90" s="101">
        <f>'Order form'!C91</f>
        <v>23.32</v>
      </c>
      <c r="C90" s="100">
        <f>'Order form'!D91</f>
        <v>0</v>
      </c>
      <c r="D90" s="100">
        <f>'Order form'!E91</f>
        <v>0</v>
      </c>
      <c r="E90" s="100">
        <f>'Order form'!F91</f>
        <v>0</v>
      </c>
      <c r="F90" s="100">
        <f>'Order form'!G91</f>
        <v>0</v>
      </c>
      <c r="G90" s="100">
        <f>'Order form'!H91</f>
        <v>0</v>
      </c>
      <c r="H90" s="100">
        <f>'Order form'!I91</f>
        <v>0</v>
      </c>
      <c r="I90" s="100">
        <f>'Order form'!J91</f>
        <v>0</v>
      </c>
      <c r="J90" s="100">
        <f>'Order form'!K91</f>
        <v>0</v>
      </c>
      <c r="K90" s="100">
        <f>'Order form'!L91</f>
        <v>0</v>
      </c>
      <c r="L90" s="100">
        <f>'Order form'!M91</f>
        <v>0</v>
      </c>
      <c r="M90" s="100">
        <f t="shared" si="2"/>
        <v>0</v>
      </c>
      <c r="N90" s="101">
        <f t="shared" si="3"/>
        <v>0</v>
      </c>
    </row>
    <row r="91" spans="1:14" x14ac:dyDescent="0.2">
      <c r="A91" s="105" t="s">
        <v>105</v>
      </c>
      <c r="B91" s="101">
        <f>'Order form'!C92</f>
        <v>17.48</v>
      </c>
      <c r="C91" s="100">
        <f>'Order form'!D92</f>
        <v>0</v>
      </c>
      <c r="D91" s="100">
        <f>'Order form'!E92</f>
        <v>0</v>
      </c>
      <c r="E91" s="100">
        <f>'Order form'!F92</f>
        <v>0</v>
      </c>
      <c r="F91" s="100">
        <f>'Order form'!G92</f>
        <v>0</v>
      </c>
      <c r="G91" s="100">
        <f>'Order form'!H92</f>
        <v>0</v>
      </c>
      <c r="H91" s="100">
        <f>'Order form'!I92</f>
        <v>0</v>
      </c>
      <c r="I91" s="100">
        <f>'Order form'!J92</f>
        <v>0</v>
      </c>
      <c r="J91" s="100">
        <f>'Order form'!K92</f>
        <v>0</v>
      </c>
      <c r="K91" s="100">
        <f>'Order form'!L92</f>
        <v>0</v>
      </c>
      <c r="L91" s="100">
        <f>'Order form'!M92</f>
        <v>0</v>
      </c>
      <c r="M91" s="100">
        <f t="shared" si="2"/>
        <v>0</v>
      </c>
      <c r="N91" s="101">
        <f t="shared" si="3"/>
        <v>0</v>
      </c>
    </row>
    <row r="92" spans="1:14" x14ac:dyDescent="0.2">
      <c r="A92" s="98" t="s">
        <v>163</v>
      </c>
      <c r="B92" s="101">
        <f>'Order form'!C93</f>
        <v>23.32</v>
      </c>
      <c r="C92" s="100">
        <f>'Order form'!D93</f>
        <v>0</v>
      </c>
      <c r="D92" s="100">
        <f>'Order form'!E93</f>
        <v>0</v>
      </c>
      <c r="E92" s="100">
        <f>'Order form'!F93</f>
        <v>0</v>
      </c>
      <c r="F92" s="100">
        <f>'Order form'!G93</f>
        <v>0</v>
      </c>
      <c r="G92" s="100">
        <f>'Order form'!H93</f>
        <v>0</v>
      </c>
      <c r="H92" s="100">
        <f>'Order form'!I93</f>
        <v>0</v>
      </c>
      <c r="I92" s="100">
        <f>'Order form'!J93</f>
        <v>0</v>
      </c>
      <c r="J92" s="100">
        <f>'Order form'!K93</f>
        <v>0</v>
      </c>
      <c r="K92" s="100">
        <f>'Order form'!L93</f>
        <v>0</v>
      </c>
      <c r="L92" s="100">
        <f>'Order form'!M93</f>
        <v>0</v>
      </c>
      <c r="M92" s="100">
        <f t="shared" si="2"/>
        <v>0</v>
      </c>
      <c r="N92" s="101">
        <f t="shared" si="3"/>
        <v>0</v>
      </c>
    </row>
    <row r="93" spans="1:14" x14ac:dyDescent="0.2">
      <c r="A93" s="98" t="s">
        <v>184</v>
      </c>
      <c r="B93" s="101">
        <f>'Order form'!C94</f>
        <v>23.32</v>
      </c>
      <c r="C93" s="100">
        <f>'Order form'!D94</f>
        <v>0</v>
      </c>
      <c r="D93" s="100">
        <f>'Order form'!E94</f>
        <v>0</v>
      </c>
      <c r="E93" s="100">
        <f>'Order form'!F94</f>
        <v>0</v>
      </c>
      <c r="F93" s="100">
        <f>'Order form'!G94</f>
        <v>0</v>
      </c>
      <c r="G93" s="100">
        <f>'Order form'!H94</f>
        <v>0</v>
      </c>
      <c r="H93" s="100">
        <f>'Order form'!I94</f>
        <v>0</v>
      </c>
      <c r="I93" s="100">
        <f>'Order form'!J94</f>
        <v>0</v>
      </c>
      <c r="J93" s="100">
        <f>'Order form'!K94</f>
        <v>0</v>
      </c>
      <c r="K93" s="100">
        <f>'Order form'!L94</f>
        <v>0</v>
      </c>
      <c r="L93" s="100">
        <f>'Order form'!M94</f>
        <v>0</v>
      </c>
      <c r="M93" s="100">
        <f t="shared" si="2"/>
        <v>0</v>
      </c>
      <c r="N93" s="101">
        <f t="shared" si="3"/>
        <v>0</v>
      </c>
    </row>
    <row r="94" spans="1:14" x14ac:dyDescent="0.2">
      <c r="A94" s="98" t="s">
        <v>136</v>
      </c>
      <c r="B94" s="101">
        <f>'Order form'!C95</f>
        <v>23.32</v>
      </c>
      <c r="C94" s="100">
        <f>'Order form'!D95</f>
        <v>0</v>
      </c>
      <c r="D94" s="100">
        <f>'Order form'!E95</f>
        <v>0</v>
      </c>
      <c r="E94" s="100">
        <f>'Order form'!F95</f>
        <v>0</v>
      </c>
      <c r="F94" s="100">
        <f>'Order form'!G95</f>
        <v>0</v>
      </c>
      <c r="G94" s="100">
        <f>'Order form'!H95</f>
        <v>0</v>
      </c>
      <c r="H94" s="100">
        <f>'Order form'!I95</f>
        <v>0</v>
      </c>
      <c r="I94" s="100">
        <f>'Order form'!J95</f>
        <v>0</v>
      </c>
      <c r="J94" s="100">
        <f>'Order form'!K95</f>
        <v>0</v>
      </c>
      <c r="K94" s="100">
        <f>'Order form'!L95</f>
        <v>0</v>
      </c>
      <c r="L94" s="100">
        <f>'Order form'!M95</f>
        <v>0</v>
      </c>
      <c r="M94" s="100">
        <f t="shared" si="2"/>
        <v>0</v>
      </c>
      <c r="N94" s="101">
        <f t="shared" si="3"/>
        <v>0</v>
      </c>
    </row>
    <row r="95" spans="1:14" x14ac:dyDescent="0.2">
      <c r="A95" s="98" t="s">
        <v>169</v>
      </c>
      <c r="B95" s="101">
        <f>'Order form'!C96</f>
        <v>23.32</v>
      </c>
      <c r="C95" s="100">
        <f>'Order form'!D96</f>
        <v>0</v>
      </c>
      <c r="D95" s="100">
        <f>'Order form'!E96</f>
        <v>0</v>
      </c>
      <c r="E95" s="100">
        <f>'Order form'!F96</f>
        <v>0</v>
      </c>
      <c r="F95" s="100">
        <f>'Order form'!G96</f>
        <v>0</v>
      </c>
      <c r="G95" s="100">
        <f>'Order form'!H96</f>
        <v>0</v>
      </c>
      <c r="H95" s="100">
        <f>'Order form'!I96</f>
        <v>0</v>
      </c>
      <c r="I95" s="100">
        <f>'Order form'!J96</f>
        <v>0</v>
      </c>
      <c r="J95" s="100">
        <f>'Order form'!K96</f>
        <v>0</v>
      </c>
      <c r="K95" s="100">
        <f>'Order form'!L96</f>
        <v>0</v>
      </c>
      <c r="L95" s="100">
        <f>'Order form'!M96</f>
        <v>0</v>
      </c>
      <c r="M95" s="100">
        <f t="shared" si="2"/>
        <v>0</v>
      </c>
      <c r="N95" s="101">
        <f t="shared" si="3"/>
        <v>0</v>
      </c>
    </row>
    <row r="96" spans="1:14" x14ac:dyDescent="0.2">
      <c r="A96" s="98" t="s">
        <v>179</v>
      </c>
      <c r="B96" s="101">
        <f>'Order form'!C97</f>
        <v>23.32</v>
      </c>
      <c r="C96" s="100">
        <f>'Order form'!D97</f>
        <v>0</v>
      </c>
      <c r="D96" s="100">
        <f>'Order form'!E97</f>
        <v>0</v>
      </c>
      <c r="E96" s="100">
        <f>'Order form'!F97</f>
        <v>0</v>
      </c>
      <c r="F96" s="100">
        <f>'Order form'!G97</f>
        <v>0</v>
      </c>
      <c r="G96" s="100">
        <f>'Order form'!H97</f>
        <v>0</v>
      </c>
      <c r="H96" s="100">
        <f>'Order form'!I97</f>
        <v>0</v>
      </c>
      <c r="I96" s="100">
        <f>'Order form'!J97</f>
        <v>0</v>
      </c>
      <c r="J96" s="100">
        <f>'Order form'!K97</f>
        <v>0</v>
      </c>
      <c r="K96" s="100">
        <f>'Order form'!L97</f>
        <v>0</v>
      </c>
      <c r="L96" s="100">
        <f>'Order form'!M97</f>
        <v>0</v>
      </c>
      <c r="M96" s="100">
        <f t="shared" si="2"/>
        <v>0</v>
      </c>
      <c r="N96" s="101">
        <f t="shared" si="3"/>
        <v>0</v>
      </c>
    </row>
    <row r="97" spans="1:14" x14ac:dyDescent="0.2">
      <c r="A97" s="98" t="s">
        <v>186</v>
      </c>
      <c r="B97" s="101">
        <f>'Order form'!C98</f>
        <v>23.32</v>
      </c>
      <c r="C97" s="100">
        <f>'Order form'!D98</f>
        <v>0</v>
      </c>
      <c r="D97" s="100">
        <f>'Order form'!E98</f>
        <v>0</v>
      </c>
      <c r="E97" s="100">
        <f>'Order form'!F98</f>
        <v>0</v>
      </c>
      <c r="F97" s="100">
        <f>'Order form'!G98</f>
        <v>0</v>
      </c>
      <c r="G97" s="100">
        <f>'Order form'!H98</f>
        <v>0</v>
      </c>
      <c r="H97" s="100">
        <f>'Order form'!I98</f>
        <v>0</v>
      </c>
      <c r="I97" s="100">
        <f>'Order form'!J98</f>
        <v>0</v>
      </c>
      <c r="J97" s="100">
        <f>'Order form'!K98</f>
        <v>0</v>
      </c>
      <c r="K97" s="100">
        <f>'Order form'!L98</f>
        <v>0</v>
      </c>
      <c r="L97" s="100">
        <f>'Order form'!M98</f>
        <v>0</v>
      </c>
      <c r="M97" s="100">
        <f t="shared" si="2"/>
        <v>0</v>
      </c>
      <c r="N97" s="101">
        <f t="shared" si="3"/>
        <v>0</v>
      </c>
    </row>
    <row r="98" spans="1:14" x14ac:dyDescent="0.2">
      <c r="A98" s="105" t="s">
        <v>30</v>
      </c>
      <c r="B98" s="101">
        <f>'Order form'!C99</f>
        <v>17.48</v>
      </c>
      <c r="C98" s="141">
        <f>'Order form'!D99</f>
        <v>0</v>
      </c>
      <c r="D98" s="141">
        <f>'Order form'!E99</f>
        <v>0</v>
      </c>
      <c r="E98" s="141">
        <f>'Order form'!F99</f>
        <v>0</v>
      </c>
      <c r="F98" s="141">
        <f>'Order form'!G99</f>
        <v>0</v>
      </c>
      <c r="G98" s="141">
        <f>'Order form'!H99</f>
        <v>0</v>
      </c>
      <c r="H98" s="141">
        <f>'Order form'!I99</f>
        <v>0</v>
      </c>
      <c r="I98" s="141">
        <f>'Order form'!J99</f>
        <v>0</v>
      </c>
      <c r="J98" s="141">
        <f>'Order form'!K99</f>
        <v>0</v>
      </c>
      <c r="K98" s="141">
        <f>'Order form'!L99</f>
        <v>0</v>
      </c>
      <c r="L98" s="141">
        <f>'Order form'!M99</f>
        <v>0</v>
      </c>
      <c r="M98" s="141">
        <f t="shared" si="2"/>
        <v>0</v>
      </c>
      <c r="N98" s="101">
        <f t="shared" si="3"/>
        <v>0</v>
      </c>
    </row>
    <row r="99" spans="1:14" x14ac:dyDescent="0.2">
      <c r="A99" s="104"/>
      <c r="B99" s="104"/>
      <c r="C99" s="98">
        <f t="shared" ref="C99:M99" si="4">SUM(C2:C98)</f>
        <v>0</v>
      </c>
      <c r="D99" s="98">
        <f t="shared" si="4"/>
        <v>0</v>
      </c>
      <c r="E99" s="98">
        <f t="shared" si="4"/>
        <v>0</v>
      </c>
      <c r="F99" s="98">
        <f t="shared" si="4"/>
        <v>0</v>
      </c>
      <c r="G99" s="98">
        <f t="shared" si="4"/>
        <v>0</v>
      </c>
      <c r="H99" s="98">
        <f t="shared" si="4"/>
        <v>0</v>
      </c>
      <c r="I99" s="98">
        <f t="shared" si="4"/>
        <v>0</v>
      </c>
      <c r="J99" s="98">
        <f t="shared" si="4"/>
        <v>0</v>
      </c>
      <c r="K99" s="98">
        <f t="shared" si="4"/>
        <v>0</v>
      </c>
      <c r="L99" s="98">
        <f t="shared" si="4"/>
        <v>0</v>
      </c>
      <c r="M99" s="98">
        <f t="shared" si="4"/>
        <v>0</v>
      </c>
      <c r="N99" s="101">
        <f t="shared" si="3"/>
        <v>0</v>
      </c>
    </row>
    <row r="100" spans="1:14" x14ac:dyDescent="0.2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98">
        <f>L99+K99+J99+I99+H99+G99+F99+E99+D99+C99</f>
        <v>0</v>
      </c>
      <c r="M100" s="104"/>
      <c r="N100" s="142">
        <f>SUM(N2:N99)</f>
        <v>0</v>
      </c>
    </row>
  </sheetData>
  <sheetProtection algorithmName="SHA-512" hashValue="Ql5+BiRnGZA/jeCLGlsA/D+/VCnbzJSF4vM4A7y/Ui7u4q3IItb3ZfnVzwh7asPdKsjyAlbL/ClWXBXm4Q3R4Q==" saltValue="y8Wsxrih7i+Icq9jvGFj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Order form</vt:lpstr>
      <vt:lpstr>Description</vt:lpstr>
      <vt:lpstr>Screws</vt:lpstr>
      <vt:lpstr>Holds sizes</vt:lpstr>
      <vt:lpstr>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Klemen</cp:lastModifiedBy>
  <cp:lastPrinted>2007-10-30T14:47:18Z</cp:lastPrinted>
  <dcterms:created xsi:type="dcterms:W3CDTF">2007-07-02T17:54:29Z</dcterms:created>
  <dcterms:modified xsi:type="dcterms:W3CDTF">2024-01-13T17:23:04Z</dcterms:modified>
</cp:coreProperties>
</file>