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Users/aitorflores/Desktop/"/>
    </mc:Choice>
  </mc:AlternateContent>
  <xr:revisionPtr revIDLastSave="0" documentId="8_{DC1FB4BC-B90B-B444-BEC9-DEF460F26A91}" xr6:coauthVersionLast="47" xr6:coauthVersionMax="47" xr10:uidLastSave="{00000000-0000-0000-0000-000000000000}"/>
  <bookViews>
    <workbookView xWindow="1160" yWindow="960" windowWidth="27640" windowHeight="15840" xr2:uid="{FF3C3372-B7C5-624B-B69A-CB150177FEEF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5" i="1" l="1"/>
  <c r="R24" i="1"/>
  <c r="R23" i="1"/>
  <c r="R22" i="1"/>
  <c r="R21" i="1"/>
  <c r="R20" i="1"/>
  <c r="R19" i="1"/>
  <c r="R18" i="1"/>
  <c r="R17" i="1"/>
  <c r="R16" i="1"/>
  <c r="R15" i="1"/>
  <c r="R14" i="1"/>
  <c r="R13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2" i="1"/>
  <c r="R30" i="1"/>
  <c r="R33" i="1"/>
  <c r="R31" i="1"/>
  <c r="R29" i="1"/>
  <c r="R28" i="1"/>
  <c r="D26" i="1"/>
  <c r="R26" i="1"/>
  <c r="D27" i="1"/>
  <c r="R27" i="1"/>
  <c r="Q47" i="1"/>
  <c r="P47" i="1"/>
  <c r="O47" i="1"/>
  <c r="N47" i="1"/>
  <c r="M47" i="1"/>
  <c r="L47" i="1"/>
  <c r="K47" i="1"/>
  <c r="J47" i="1"/>
  <c r="I47" i="1"/>
  <c r="H47" i="1"/>
  <c r="G47" i="1"/>
  <c r="D46" i="1"/>
  <c r="D45" i="1"/>
  <c r="D44" i="1"/>
  <c r="D14" i="1"/>
  <c r="D15" i="1"/>
  <c r="D16" i="1"/>
  <c r="D17" i="1"/>
  <c r="D18" i="1"/>
  <c r="D19" i="1"/>
  <c r="D20" i="1"/>
  <c r="D21" i="1"/>
  <c r="D22" i="1"/>
  <c r="D34" i="1"/>
  <c r="D35" i="1"/>
  <c r="D13" i="1"/>
  <c r="D29" i="1"/>
  <c r="D30" i="1"/>
  <c r="D23" i="1"/>
  <c r="D24" i="1"/>
  <c r="D25" i="1"/>
  <c r="D28" i="1"/>
  <c r="D31" i="1"/>
  <c r="D32" i="1"/>
  <c r="D33" i="1"/>
  <c r="D36" i="1"/>
  <c r="D37" i="1"/>
  <c r="D38" i="1"/>
  <c r="D39" i="1"/>
  <c r="D40" i="1"/>
  <c r="D41" i="1"/>
  <c r="D42" i="1"/>
  <c r="D43" i="1"/>
  <c r="D47" i="1"/>
  <c r="R47" i="1"/>
</calcChain>
</file>

<file path=xl/sharedStrings.xml><?xml version="1.0" encoding="utf-8"?>
<sst xmlns="http://schemas.openxmlformats.org/spreadsheetml/2006/main" count="66" uniqueCount="66">
  <si>
    <t>FIBERGLASS VOLUMES NAME:</t>
  </si>
  <si>
    <t>Company Name:</t>
  </si>
  <si>
    <t>Contact Name:</t>
  </si>
  <si>
    <t>Invoice Address:</t>
  </si>
  <si>
    <t>Delivey Address:</t>
  </si>
  <si>
    <t>Order Date:</t>
  </si>
  <si>
    <t>Contact Email:</t>
  </si>
  <si>
    <t>Order:</t>
  </si>
  <si>
    <t>*Please send your completed order sheet to</t>
  </si>
  <si>
    <t>info@theroutesetterhouse.com</t>
  </si>
  <si>
    <t>YELLOW RAL 1018</t>
  </si>
  <si>
    <t>ORANGE RAL 2004</t>
  </si>
  <si>
    <t>WHITE    RAL 9010</t>
  </si>
  <si>
    <t>PURPLE  RAL 4008</t>
  </si>
  <si>
    <t>€ RETAIL</t>
  </si>
  <si>
    <t>OTHER RAL</t>
  </si>
  <si>
    <t>TOTAL PRICE</t>
  </si>
  <si>
    <t>#</t>
  </si>
  <si>
    <t>€TRADE</t>
  </si>
  <si>
    <t>TOTAL:</t>
  </si>
  <si>
    <t xml:space="preserve">ORDER </t>
  </si>
  <si>
    <t>RSH TOTAL SET TRIPLE TEXTURE</t>
  </si>
  <si>
    <t>Notes:</t>
  </si>
  <si>
    <t>SHEET</t>
  </si>
  <si>
    <t>RED           RAL 3020</t>
  </si>
  <si>
    <t>BLUE        RAL 5015</t>
  </si>
  <si>
    <t>GREEN      RAL 6018</t>
  </si>
  <si>
    <t>MINT        RAL 6027</t>
  </si>
  <si>
    <t>GREY         RAL 7046</t>
  </si>
  <si>
    <t>BLACK       RAL 9005</t>
  </si>
  <si>
    <t xml:space="preserve">Calle Baró d'Esponellà 18, Local 3 </t>
  </si>
  <si>
    <t>08031 - Barcelona (España)</t>
  </si>
  <si>
    <t>Fartor 1971 S.L</t>
  </si>
  <si>
    <t>KIRRA 010 FULL TEXTURE</t>
  </si>
  <si>
    <t>KIRRA 009 FULL TEXTURE</t>
  </si>
  <si>
    <t>KIRRA 008 FULL TEXTURE</t>
  </si>
  <si>
    <t>KIRRA 007 FULL TEXTURE</t>
  </si>
  <si>
    <t>KIRRA 006 FULL TEXTURE</t>
  </si>
  <si>
    <t>KIRRA 005 FULL TEXTURE</t>
  </si>
  <si>
    <t>KIRRA 004 FULL TEXTURE</t>
  </si>
  <si>
    <t>KIRRA 003 FULL TEXTURE</t>
  </si>
  <si>
    <t>KIRRA 002 FULL TEXTURE</t>
  </si>
  <si>
    <t>KIRRA 001 FULL TEXTURE</t>
  </si>
  <si>
    <t>KIRRA TOTAL SET FULL TEXTURE</t>
  </si>
  <si>
    <t>KIRRA 001 DUAL TEXTURE</t>
  </si>
  <si>
    <t>KIRRA 002 DUAL TEXTURE</t>
  </si>
  <si>
    <t>KIRRA 003 DUAL TEXTURE</t>
  </si>
  <si>
    <t>KIRRA 004 DUAL TEXTURE</t>
  </si>
  <si>
    <t>KIRRA 005 DUAL TEXTURE</t>
  </si>
  <si>
    <t>KIRRA 006 DUAL TEXTURE</t>
  </si>
  <si>
    <t>KIRRA 007 DUAL TEXTURE</t>
  </si>
  <si>
    <t>KIRRA 008 DUAL TEXTURE</t>
  </si>
  <si>
    <t>KIRRA 009 DUAL TEXTURE</t>
  </si>
  <si>
    <t>KIRRA 010 DUAL TEXTURE</t>
  </si>
  <si>
    <t>KIRRA 001 TRIPLE TEXTURE</t>
  </si>
  <si>
    <t>KIRRA TOTAL SET DUAL TEXTURE</t>
  </si>
  <si>
    <t>KIRRA 002 TRIPLE TEXTURE</t>
  </si>
  <si>
    <t>KIRRA 003 TRIPLE TEXTURE</t>
  </si>
  <si>
    <t>KIRRA 004 TRIPLE TEXTURE</t>
  </si>
  <si>
    <t>KIRRA 005 TRIPLE TEXTURE</t>
  </si>
  <si>
    <t>KIRRA 006 TRIPLE TEXTURE</t>
  </si>
  <si>
    <t>KIRRA 007 TRIPLE TEXTURE</t>
  </si>
  <si>
    <t>KIRRA 008 TRIPLE TEXTURE</t>
  </si>
  <si>
    <t>KIRRA 009 TRIPLE TEXTURE</t>
  </si>
  <si>
    <t>KIRRA 010 TRIPLE TEXTURE</t>
  </si>
  <si>
    <t>FOOT HOLDS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</si>
</sst>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6D3AA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3" fillId="0" borderId="0" xfId="1"/>
    <xf numFmtId="164" fontId="0" fillId="0" borderId="0" xfId="0" applyNumberFormat="1"/>
    <xf numFmtId="164" fontId="0" fillId="11" borderId="0" xfId="0" applyNumberFormat="1" applyFill="1"/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6" xfId="0" applyBorder="1"/>
    <xf numFmtId="164" fontId="0" fillId="0" borderId="4" xfId="0" applyNumberFormat="1" applyBorder="1"/>
    <xf numFmtId="0" fontId="0" fillId="11" borderId="0" xfId="0" applyFont="1" applyFill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164" fontId="0" fillId="0" borderId="0" xfId="0" applyNumberFormat="1" applyProtection="1"/>
    <xf numFmtId="164" fontId="0" fillId="0" borderId="0" xfId="0" applyNumberFormat="1" applyAlignment="1" applyProtection="1">
      <alignment horizontal="center"/>
    </xf>
    <xf numFmtId="164" fontId="1" fillId="12" borderId="1" xfId="0" applyNumberFormat="1" applyFont="1" applyFill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164" fontId="0" fillId="0" borderId="5" xfId="0" applyNumberFormat="1" applyBorder="1" applyAlignment="1" applyProtection="1">
      <alignment horizontal="center" vertical="center"/>
    </xf>
    <xf numFmtId="164" fontId="0" fillId="0" borderId="1" xfId="0" applyNumberFormat="1" applyBorder="1" applyProtection="1"/>
    <xf numFmtId="164" fontId="0" fillId="0" borderId="4" xfId="0" applyNumberFormat="1" applyBorder="1" applyProtection="1"/>
    <xf numFmtId="0" fontId="0" fillId="0" borderId="1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1" fillId="12" borderId="1" xfId="0" applyFont="1" applyFill="1" applyBorder="1" applyAlignment="1" applyProtection="1">
      <alignment horizontal="center" vertical="center"/>
    </xf>
    <xf numFmtId="0" fontId="0" fillId="12" borderId="1" xfId="0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 wrapText="1"/>
    </xf>
    <xf numFmtId="0" fontId="2" fillId="10" borderId="2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/>
    </xf>
    <xf numFmtId="0" fontId="0" fillId="0" borderId="1" xfId="0" applyBorder="1" applyProtection="1"/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2" fillId="10" borderId="2" xfId="0" applyFont="1" applyFill="1" applyBorder="1" applyAlignment="1" applyProtection="1">
      <alignment horizontal="center" vertical="center"/>
      <protection locked="0"/>
    </xf>
    <xf numFmtId="0" fontId="2" fillId="10" borderId="0" xfId="0" applyFont="1" applyFill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9" borderId="4" xfId="0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0" fillId="7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8" borderId="1" xfId="0" applyFont="1" applyFill="1" applyBorder="1" applyAlignment="1" applyProtection="1">
      <alignment horizontal="center" vertical="center"/>
      <protection locked="0"/>
    </xf>
    <xf numFmtId="0" fontId="0" fillId="9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164" fontId="0" fillId="0" borderId="4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6D3AA"/>
      <color rgb="FFFF2F92"/>
      <color rgb="FFFF2C79"/>
      <color rgb="FF00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747887</xdr:colOff>
      <xdr:row>58</xdr:row>
      <xdr:rowOff>74705</xdr:rowOff>
    </xdr:from>
    <xdr:to>
      <xdr:col>1</xdr:col>
      <xdr:colOff>2002116</xdr:colOff>
      <xdr:row>68</xdr:row>
      <xdr:rowOff>83045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C85DF7-439B-9145-AB91-429E66279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9652" y="12281646"/>
          <a:ext cx="1254229" cy="2100105"/>
        </a:xfrm>
        <a:prstGeom prst="rect">
          <a:avLst/>
        </a:prstGeom>
      </xdr:spPr>
    </xdr:pic>
    <xdr:clientData/>
  </xdr:twoCellAnchor>
  <xdr:twoCellAnchor editAs="oneCell">
    <xdr:from>
      <xdr:col>1</xdr:col>
      <xdr:colOff>767645</xdr:colOff>
      <xdr:row>0</xdr:row>
      <xdr:rowOff>12700</xdr:rowOff>
    </xdr:from>
    <xdr:to>
      <xdr:col>1</xdr:col>
      <xdr:colOff>1803400</xdr:colOff>
      <xdr:row>3</xdr:row>
      <xdr:rowOff>95285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B43C95-D353-EB4B-8478-B0FC0B123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3145" y="12700"/>
          <a:ext cx="1035755" cy="793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fo@theroutesetterhous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D1BD4-CFF8-534B-885A-CDEF36327BD1}">
  <dimension ref="A1:R67"/>
  <sheetViews>
    <sheetView tabSelected="1" topLeftCell="A15" zoomScale="92" zoomScaleNormal="60" workbookViewId="0">
      <selection activeCell="R30" sqref="R30"/>
    </sheetView>
  </sheetViews>
  <sheetFormatPr baseColWidth="10" defaultRowHeight="16" x14ac:dyDescent="0.2"/>
  <cols>
    <col min="2" max="2" width="32.6640625" customWidth="1"/>
    <col min="5" max="5" width="0" style="5" hidden="1" customWidth="1"/>
    <col min="6" max="6" width="10.83203125" style="19"/>
    <col min="7" max="7" width="10.83203125" customWidth="1"/>
    <col min="18" max="18" width="21.83203125" style="5" customWidth="1"/>
  </cols>
  <sheetData>
    <row r="1" spans="1:18" x14ac:dyDescent="0.2">
      <c r="C1" s="10"/>
      <c r="D1" s="10"/>
      <c r="K1" s="10"/>
      <c r="L1" s="10"/>
      <c r="M1" s="10"/>
      <c r="N1" s="10"/>
    </row>
    <row r="2" spans="1:18" ht="24" x14ac:dyDescent="0.2">
      <c r="B2" s="18"/>
      <c r="C2" s="16" t="s">
        <v>20</v>
      </c>
      <c r="D2" s="17" t="s">
        <v>23</v>
      </c>
      <c r="E2" s="6"/>
      <c r="J2" s="12"/>
      <c r="K2" s="78" t="s">
        <v>5</v>
      </c>
      <c r="L2" s="78"/>
      <c r="M2" s="78"/>
      <c r="N2" s="81"/>
    </row>
    <row r="3" spans="1:18" x14ac:dyDescent="0.2">
      <c r="B3" s="12"/>
      <c r="C3" s="14"/>
      <c r="D3" s="11"/>
      <c r="J3" s="12"/>
      <c r="K3" s="82" t="s">
        <v>6</v>
      </c>
      <c r="L3" s="82"/>
      <c r="M3" s="82"/>
      <c r="N3" s="81"/>
    </row>
    <row r="4" spans="1:18" x14ac:dyDescent="0.2">
      <c r="B4" s="10"/>
      <c r="C4" s="10"/>
      <c r="D4" s="10"/>
      <c r="H4" s="10"/>
      <c r="I4" s="10"/>
      <c r="J4" s="10"/>
      <c r="K4" s="13"/>
      <c r="L4" s="13"/>
      <c r="M4" s="13"/>
      <c r="N4" s="13"/>
    </row>
    <row r="5" spans="1:18" x14ac:dyDescent="0.2">
      <c r="A5" s="12"/>
      <c r="B5" s="78" t="s">
        <v>1</v>
      </c>
      <c r="C5" s="78"/>
      <c r="D5" s="81"/>
      <c r="G5" s="12"/>
      <c r="H5" s="82" t="s">
        <v>4</v>
      </c>
      <c r="I5" s="82"/>
      <c r="J5" s="82"/>
      <c r="K5" s="82"/>
      <c r="L5" s="82"/>
      <c r="M5" s="82"/>
      <c r="N5" s="81"/>
    </row>
    <row r="6" spans="1:18" x14ac:dyDescent="0.2">
      <c r="A6" s="12"/>
      <c r="B6" s="83" t="s">
        <v>2</v>
      </c>
      <c r="C6" s="82"/>
      <c r="D6" s="81"/>
      <c r="G6" s="12"/>
      <c r="H6" s="82" t="s">
        <v>3</v>
      </c>
      <c r="I6" s="82"/>
      <c r="J6" s="82"/>
      <c r="K6" s="82"/>
      <c r="L6" s="82"/>
      <c r="M6" s="82"/>
      <c r="N6" s="81"/>
    </row>
    <row r="8" spans="1:18" x14ac:dyDescent="0.2">
      <c r="B8" s="3" t="s">
        <v>8</v>
      </c>
      <c r="G8" s="4" t="s">
        <v>9</v>
      </c>
    </row>
    <row r="10" spans="1:18" s="1" customFormat="1" x14ac:dyDescent="0.2">
      <c r="B10" s="1" t="s">
        <v>7</v>
      </c>
      <c r="E10" s="7"/>
      <c r="F10" s="20"/>
      <c r="R10" s="7"/>
    </row>
    <row r="12" spans="1:18" s="2" customFormat="1" ht="32" customHeight="1" x14ac:dyDescent="0.2">
      <c r="B12" s="29" t="s">
        <v>0</v>
      </c>
      <c r="C12" s="30"/>
      <c r="D12" s="29" t="s">
        <v>17</v>
      </c>
      <c r="E12" s="21" t="s">
        <v>18</v>
      </c>
      <c r="F12" s="21" t="s">
        <v>14</v>
      </c>
      <c r="G12" s="31" t="s">
        <v>10</v>
      </c>
      <c r="H12" s="32" t="s">
        <v>11</v>
      </c>
      <c r="I12" s="33" t="s">
        <v>24</v>
      </c>
      <c r="J12" s="34" t="s">
        <v>13</v>
      </c>
      <c r="K12" s="35" t="s">
        <v>25</v>
      </c>
      <c r="L12" s="36" t="s">
        <v>26</v>
      </c>
      <c r="M12" s="37" t="s">
        <v>12</v>
      </c>
      <c r="N12" s="38" t="s">
        <v>27</v>
      </c>
      <c r="O12" s="39" t="s">
        <v>28</v>
      </c>
      <c r="P12" s="40" t="s">
        <v>29</v>
      </c>
      <c r="Q12" s="41" t="s">
        <v>15</v>
      </c>
      <c r="R12" s="42" t="s">
        <v>16</v>
      </c>
    </row>
    <row r="13" spans="1:18" s="2" customFormat="1" x14ac:dyDescent="0.2">
      <c r="B13" s="26" t="s">
        <v>42</v>
      </c>
      <c r="C13" s="26"/>
      <c r="D13" s="8">
        <f t="shared" ref="D13:D44" si="0">SUM(G13:Q13)</f>
        <v>0</v>
      </c>
      <c r="E13" s="22">
        <v>176</v>
      </c>
      <c r="F13" s="22">
        <v>235</v>
      </c>
      <c r="G13" s="47"/>
      <c r="H13" s="48"/>
      <c r="I13" s="49"/>
      <c r="J13" s="50"/>
      <c r="K13" s="51"/>
      <c r="L13" s="52"/>
      <c r="M13" s="53"/>
      <c r="N13" s="54"/>
      <c r="O13" s="55"/>
      <c r="P13" s="56"/>
      <c r="Q13" s="53"/>
      <c r="R13" s="22">
        <f>F13*D13</f>
        <v>0</v>
      </c>
    </row>
    <row r="14" spans="1:18" s="2" customFormat="1" x14ac:dyDescent="0.2">
      <c r="B14" s="26" t="s">
        <v>41</v>
      </c>
      <c r="C14" s="26"/>
      <c r="D14" s="8">
        <f t="shared" si="0"/>
        <v>0</v>
      </c>
      <c r="E14" s="22">
        <v>150</v>
      </c>
      <c r="F14" s="22">
        <v>200</v>
      </c>
      <c r="G14" s="47"/>
      <c r="H14" s="48"/>
      <c r="I14" s="49"/>
      <c r="J14" s="50"/>
      <c r="K14" s="51"/>
      <c r="L14" s="52"/>
      <c r="M14" s="53"/>
      <c r="N14" s="54"/>
      <c r="O14" s="55"/>
      <c r="P14" s="56"/>
      <c r="Q14" s="53"/>
      <c r="R14" s="22">
        <f>F14*D14</f>
        <v>0</v>
      </c>
    </row>
    <row r="15" spans="1:18" s="2" customFormat="1" x14ac:dyDescent="0.2">
      <c r="B15" s="26" t="s">
        <v>40</v>
      </c>
      <c r="C15" s="26"/>
      <c r="D15" s="8">
        <f t="shared" si="0"/>
        <v>0</v>
      </c>
      <c r="E15" s="22">
        <v>150</v>
      </c>
      <c r="F15" s="22">
        <v>200</v>
      </c>
      <c r="G15" s="47"/>
      <c r="H15" s="48"/>
      <c r="I15" s="49"/>
      <c r="J15" s="50"/>
      <c r="K15" s="51"/>
      <c r="L15" s="52"/>
      <c r="M15" s="53"/>
      <c r="N15" s="54"/>
      <c r="O15" s="55"/>
      <c r="P15" s="56"/>
      <c r="Q15" s="53"/>
      <c r="R15" s="22">
        <f>F15*D15</f>
        <v>0</v>
      </c>
    </row>
    <row r="16" spans="1:18" s="2" customFormat="1" x14ac:dyDescent="0.2">
      <c r="B16" s="26" t="s">
        <v>39</v>
      </c>
      <c r="C16" s="26"/>
      <c r="D16" s="8">
        <f t="shared" si="0"/>
        <v>0</v>
      </c>
      <c r="E16" s="22">
        <v>150</v>
      </c>
      <c r="F16" s="22">
        <v>200</v>
      </c>
      <c r="G16" s="47"/>
      <c r="H16" s="48"/>
      <c r="I16" s="49"/>
      <c r="J16" s="50"/>
      <c r="K16" s="51"/>
      <c r="L16" s="52"/>
      <c r="M16" s="53"/>
      <c r="N16" s="54"/>
      <c r="O16" s="55"/>
      <c r="P16" s="56"/>
      <c r="Q16" s="53"/>
      <c r="R16" s="22">
        <f>F16*D16</f>
        <v>0</v>
      </c>
    </row>
    <row r="17" spans="2:18" s="2" customFormat="1" ht="17" customHeight="1" x14ac:dyDescent="0.2">
      <c r="B17" s="26" t="s">
        <v>38</v>
      </c>
      <c r="C17" s="26"/>
      <c r="D17" s="8">
        <f t="shared" si="0"/>
        <v>0</v>
      </c>
      <c r="E17" s="22">
        <v>146</v>
      </c>
      <c r="F17" s="22">
        <v>195</v>
      </c>
      <c r="G17" s="47"/>
      <c r="H17" s="48"/>
      <c r="I17" s="49"/>
      <c r="J17" s="50"/>
      <c r="K17" s="51"/>
      <c r="L17" s="52"/>
      <c r="M17" s="53"/>
      <c r="N17" s="54"/>
      <c r="O17" s="55"/>
      <c r="P17" s="56"/>
      <c r="Q17" s="53"/>
      <c r="R17" s="22">
        <f>F17*D17</f>
        <v>0</v>
      </c>
    </row>
    <row r="18" spans="2:18" s="2" customFormat="1" x14ac:dyDescent="0.2">
      <c r="B18" s="26" t="s">
        <v>37</v>
      </c>
      <c r="C18" s="26"/>
      <c r="D18" s="8">
        <f t="shared" si="0"/>
        <v>0</v>
      </c>
      <c r="E18" s="22">
        <v>131</v>
      </c>
      <c r="F18" s="22">
        <v>175</v>
      </c>
      <c r="G18" s="47"/>
      <c r="H18" s="48"/>
      <c r="I18" s="49"/>
      <c r="J18" s="50"/>
      <c r="K18" s="51"/>
      <c r="L18" s="52"/>
      <c r="M18" s="53"/>
      <c r="N18" s="54"/>
      <c r="O18" s="55"/>
      <c r="P18" s="56"/>
      <c r="Q18" s="53"/>
      <c r="R18" s="22">
        <f>F18*D18</f>
        <v>0</v>
      </c>
    </row>
    <row r="19" spans="2:18" s="2" customFormat="1" x14ac:dyDescent="0.2">
      <c r="B19" s="26" t="s">
        <v>36</v>
      </c>
      <c r="C19" s="26"/>
      <c r="D19" s="8">
        <f t="shared" si="0"/>
        <v>0</v>
      </c>
      <c r="E19" s="22">
        <v>123</v>
      </c>
      <c r="F19" s="22">
        <v>165</v>
      </c>
      <c r="G19" s="47"/>
      <c r="H19" s="48"/>
      <c r="I19" s="49"/>
      <c r="J19" s="50"/>
      <c r="K19" s="51"/>
      <c r="L19" s="52"/>
      <c r="M19" s="53"/>
      <c r="N19" s="54"/>
      <c r="O19" s="55"/>
      <c r="P19" s="56"/>
      <c r="Q19" s="53"/>
      <c r="R19" s="22">
        <f>F19*D19</f>
        <v>0</v>
      </c>
    </row>
    <row r="20" spans="2:18" s="2" customFormat="1" x14ac:dyDescent="0.2">
      <c r="B20" s="26" t="s">
        <v>35</v>
      </c>
      <c r="C20" s="26"/>
      <c r="D20" s="8">
        <f t="shared" si="0"/>
        <v>0</v>
      </c>
      <c r="E20" s="22">
        <v>123</v>
      </c>
      <c r="F20" s="22">
        <v>165</v>
      </c>
      <c r="G20" s="47"/>
      <c r="H20" s="48"/>
      <c r="I20" s="49"/>
      <c r="J20" s="50"/>
      <c r="K20" s="51"/>
      <c r="L20" s="52"/>
      <c r="M20" s="53"/>
      <c r="N20" s="54"/>
      <c r="O20" s="55"/>
      <c r="P20" s="56"/>
      <c r="Q20" s="53"/>
      <c r="R20" s="22">
        <f>F20*D20</f>
        <v>0</v>
      </c>
    </row>
    <row r="21" spans="2:18" s="2" customFormat="1" x14ac:dyDescent="0.2">
      <c r="B21" s="26" t="s">
        <v>34</v>
      </c>
      <c r="C21" s="26"/>
      <c r="D21" s="8">
        <f t="shared" si="0"/>
        <v>0</v>
      </c>
      <c r="E21" s="22">
        <v>116</v>
      </c>
      <c r="F21" s="22">
        <v>155</v>
      </c>
      <c r="G21" s="47"/>
      <c r="H21" s="48"/>
      <c r="I21" s="49"/>
      <c r="J21" s="50"/>
      <c r="K21" s="51"/>
      <c r="L21" s="52"/>
      <c r="M21" s="53"/>
      <c r="N21" s="54"/>
      <c r="O21" s="55"/>
      <c r="P21" s="56"/>
      <c r="Q21" s="53"/>
      <c r="R21" s="22">
        <f>F21*D21</f>
        <v>0</v>
      </c>
    </row>
    <row r="22" spans="2:18" s="2" customFormat="1" x14ac:dyDescent="0.2">
      <c r="B22" s="26" t="s">
        <v>33</v>
      </c>
      <c r="C22" s="26"/>
      <c r="D22" s="8">
        <f t="shared" si="0"/>
        <v>0</v>
      </c>
      <c r="E22" s="22">
        <v>105</v>
      </c>
      <c r="F22" s="22">
        <v>140</v>
      </c>
      <c r="G22" s="47"/>
      <c r="H22" s="48"/>
      <c r="I22" s="49"/>
      <c r="J22" s="50"/>
      <c r="K22" s="51"/>
      <c r="L22" s="52"/>
      <c r="M22" s="53"/>
      <c r="N22" s="54"/>
      <c r="O22" s="55"/>
      <c r="P22" s="56"/>
      <c r="Q22" s="53"/>
      <c r="R22" s="22">
        <f>F22*D22</f>
        <v>0</v>
      </c>
    </row>
    <row r="23" spans="2:18" s="2" customFormat="1" x14ac:dyDescent="0.2">
      <c r="B23" s="26" t="s">
        <v>43</v>
      </c>
      <c r="C23" s="26"/>
      <c r="D23" s="8">
        <f t="shared" si="0"/>
        <v>0</v>
      </c>
      <c r="E23" s="22">
        <v>1315</v>
      </c>
      <c r="F23" s="22">
        <v>1750</v>
      </c>
      <c r="G23" s="47"/>
      <c r="H23" s="48"/>
      <c r="I23" s="49"/>
      <c r="J23" s="50"/>
      <c r="K23" s="51"/>
      <c r="L23" s="52"/>
      <c r="M23" s="53"/>
      <c r="N23" s="54"/>
      <c r="O23" s="55"/>
      <c r="P23" s="56"/>
      <c r="Q23" s="53"/>
      <c r="R23" s="22">
        <f>SUM(G23:P23)*F23</f>
        <v>0</v>
      </c>
    </row>
    <row r="24" spans="2:18" s="2" customFormat="1" x14ac:dyDescent="0.2">
      <c r="B24" s="26" t="s">
        <v>44</v>
      </c>
      <c r="C24" s="26"/>
      <c r="D24" s="8">
        <f t="shared" si="0"/>
        <v>0</v>
      </c>
      <c r="E24" s="22">
        <v>210</v>
      </c>
      <c r="F24" s="22">
        <v>280</v>
      </c>
      <c r="G24" s="47"/>
      <c r="H24" s="48"/>
      <c r="I24" s="49"/>
      <c r="J24" s="50"/>
      <c r="K24" s="51"/>
      <c r="L24" s="52"/>
      <c r="M24" s="53"/>
      <c r="N24" s="54"/>
      <c r="O24" s="55"/>
      <c r="P24" s="56"/>
      <c r="Q24" s="53"/>
      <c r="R24" s="22">
        <f>F24*D24</f>
        <v>0</v>
      </c>
    </row>
    <row r="25" spans="2:18" s="2" customFormat="1" x14ac:dyDescent="0.2">
      <c r="B25" s="26" t="s">
        <v>45</v>
      </c>
      <c r="C25" s="26"/>
      <c r="D25" s="8">
        <f t="shared" si="0"/>
        <v>0</v>
      </c>
      <c r="E25" s="22">
        <v>176</v>
      </c>
      <c r="F25" s="22">
        <v>235</v>
      </c>
      <c r="G25" s="47"/>
      <c r="H25" s="48"/>
      <c r="I25" s="49"/>
      <c r="J25" s="50"/>
      <c r="K25" s="51"/>
      <c r="L25" s="52"/>
      <c r="M25" s="53"/>
      <c r="N25" s="54"/>
      <c r="O25" s="55"/>
      <c r="P25" s="56"/>
      <c r="Q25" s="53"/>
      <c r="R25" s="22">
        <f>F25*D25</f>
        <v>0</v>
      </c>
    </row>
    <row r="26" spans="2:18" s="2" customFormat="1" x14ac:dyDescent="0.2">
      <c r="B26" s="26" t="s">
        <v>46</v>
      </c>
      <c r="C26" s="26"/>
      <c r="D26" s="8">
        <f t="shared" si="0"/>
        <v>0</v>
      </c>
      <c r="E26" s="22">
        <v>176</v>
      </c>
      <c r="F26" s="22">
        <v>235</v>
      </c>
      <c r="G26" s="47"/>
      <c r="H26" s="48"/>
      <c r="I26" s="49"/>
      <c r="J26" s="50"/>
      <c r="K26" s="51"/>
      <c r="L26" s="52"/>
      <c r="M26" s="53"/>
      <c r="N26" s="54"/>
      <c r="O26" s="55"/>
      <c r="P26" s="56"/>
      <c r="Q26" s="53"/>
      <c r="R26" s="22">
        <f>F26*D26</f>
        <v>0</v>
      </c>
    </row>
    <row r="27" spans="2:18" s="2" customFormat="1" x14ac:dyDescent="0.2">
      <c r="B27" s="26" t="s">
        <v>47</v>
      </c>
      <c r="C27" s="26"/>
      <c r="D27" s="8">
        <f t="shared" si="0"/>
        <v>0</v>
      </c>
      <c r="E27" s="22">
        <v>176</v>
      </c>
      <c r="F27" s="22">
        <v>235</v>
      </c>
      <c r="G27" s="47"/>
      <c r="H27" s="48"/>
      <c r="I27" s="49"/>
      <c r="J27" s="50"/>
      <c r="K27" s="51"/>
      <c r="L27" s="52"/>
      <c r="M27" s="53"/>
      <c r="N27" s="54"/>
      <c r="O27" s="55"/>
      <c r="P27" s="56"/>
      <c r="Q27" s="53"/>
      <c r="R27" s="22">
        <f>F27*D27</f>
        <v>0</v>
      </c>
    </row>
    <row r="28" spans="2:18" s="2" customFormat="1" x14ac:dyDescent="0.2">
      <c r="B28" s="26" t="s">
        <v>48</v>
      </c>
      <c r="C28" s="26"/>
      <c r="D28" s="8">
        <f t="shared" si="0"/>
        <v>0</v>
      </c>
      <c r="E28" s="22">
        <v>176</v>
      </c>
      <c r="F28" s="22">
        <v>225</v>
      </c>
      <c r="G28" s="47"/>
      <c r="H28" s="48"/>
      <c r="I28" s="49"/>
      <c r="J28" s="50"/>
      <c r="K28" s="51"/>
      <c r="L28" s="52"/>
      <c r="M28" s="53"/>
      <c r="N28" s="54"/>
      <c r="O28" s="55"/>
      <c r="P28" s="56"/>
      <c r="Q28" s="53"/>
      <c r="R28" s="22">
        <f>F28*D28</f>
        <v>0</v>
      </c>
    </row>
    <row r="29" spans="2:18" s="2" customFormat="1" x14ac:dyDescent="0.2">
      <c r="B29" s="26" t="s">
        <v>49</v>
      </c>
      <c r="C29" s="26"/>
      <c r="D29" s="8">
        <f t="shared" si="0"/>
        <v>0</v>
      </c>
      <c r="E29" s="22">
        <v>150</v>
      </c>
      <c r="F29" s="22">
        <v>200</v>
      </c>
      <c r="G29" s="47"/>
      <c r="H29" s="48"/>
      <c r="I29" s="49"/>
      <c r="J29" s="50"/>
      <c r="K29" s="51"/>
      <c r="L29" s="52"/>
      <c r="M29" s="53"/>
      <c r="N29" s="54"/>
      <c r="O29" s="55"/>
      <c r="P29" s="56"/>
      <c r="Q29" s="53"/>
      <c r="R29" s="22">
        <f>F29*D29</f>
        <v>0</v>
      </c>
    </row>
    <row r="30" spans="2:18" s="2" customFormat="1" x14ac:dyDescent="0.2">
      <c r="B30" s="26" t="s">
        <v>50</v>
      </c>
      <c r="C30" s="26"/>
      <c r="D30" s="8">
        <f t="shared" si="0"/>
        <v>0</v>
      </c>
      <c r="E30" s="22">
        <v>146</v>
      </c>
      <c r="F30" s="22">
        <v>195</v>
      </c>
      <c r="G30" s="47"/>
      <c r="H30" s="48"/>
      <c r="I30" s="49"/>
      <c r="J30" s="50"/>
      <c r="K30" s="51"/>
      <c r="L30" s="52"/>
      <c r="M30" s="53"/>
      <c r="N30" s="54"/>
      <c r="O30" s="55"/>
      <c r="P30" s="56"/>
      <c r="Q30" s="53"/>
      <c r="R30" s="22">
        <f>F30*D30</f>
        <v>0</v>
      </c>
    </row>
    <row r="31" spans="2:18" s="2" customFormat="1" x14ac:dyDescent="0.2">
      <c r="B31" s="26" t="s">
        <v>51</v>
      </c>
      <c r="C31" s="26"/>
      <c r="D31" s="8">
        <f t="shared" si="0"/>
        <v>0</v>
      </c>
      <c r="E31" s="22">
        <v>146</v>
      </c>
      <c r="F31" s="22">
        <v>195</v>
      </c>
      <c r="G31" s="47"/>
      <c r="H31" s="48"/>
      <c r="I31" s="49"/>
      <c r="J31" s="50"/>
      <c r="K31" s="51"/>
      <c r="L31" s="52"/>
      <c r="M31" s="53"/>
      <c r="N31" s="54"/>
      <c r="O31" s="55"/>
      <c r="P31" s="56"/>
      <c r="Q31" s="53"/>
      <c r="R31" s="22">
        <f>F31*D31</f>
        <v>0</v>
      </c>
    </row>
    <row r="32" spans="2:18" s="2" customFormat="1" x14ac:dyDescent="0.2">
      <c r="B32" s="26" t="s">
        <v>52</v>
      </c>
      <c r="C32" s="26"/>
      <c r="D32" s="8">
        <f t="shared" si="0"/>
        <v>0</v>
      </c>
      <c r="E32" s="22">
        <v>135</v>
      </c>
      <c r="F32" s="22">
        <v>180</v>
      </c>
      <c r="G32" s="47"/>
      <c r="H32" s="48"/>
      <c r="I32" s="49"/>
      <c r="J32" s="50"/>
      <c r="K32" s="51"/>
      <c r="L32" s="52"/>
      <c r="M32" s="53"/>
      <c r="N32" s="54"/>
      <c r="O32" s="55"/>
      <c r="P32" s="56"/>
      <c r="Q32" s="53"/>
      <c r="R32" s="22">
        <f>F32*D32</f>
        <v>0</v>
      </c>
    </row>
    <row r="33" spans="2:18" s="2" customFormat="1" x14ac:dyDescent="0.2">
      <c r="B33" s="26" t="s">
        <v>53</v>
      </c>
      <c r="C33" s="26"/>
      <c r="D33" s="8">
        <f t="shared" si="0"/>
        <v>0</v>
      </c>
      <c r="E33" s="22">
        <v>127</v>
      </c>
      <c r="F33" s="22">
        <v>170</v>
      </c>
      <c r="G33" s="47"/>
      <c r="H33" s="48"/>
      <c r="I33" s="49"/>
      <c r="J33" s="50"/>
      <c r="K33" s="51"/>
      <c r="L33" s="52"/>
      <c r="M33" s="53"/>
      <c r="N33" s="54"/>
      <c r="O33" s="55"/>
      <c r="P33" s="56"/>
      <c r="Q33" s="53"/>
      <c r="R33" s="22">
        <f>F33*D33</f>
        <v>0</v>
      </c>
    </row>
    <row r="34" spans="2:18" s="2" customFormat="1" x14ac:dyDescent="0.2">
      <c r="B34" s="26" t="s">
        <v>55</v>
      </c>
      <c r="C34" s="26"/>
      <c r="D34" s="8">
        <f t="shared" si="0"/>
        <v>0</v>
      </c>
      <c r="E34" s="22">
        <v>1425</v>
      </c>
      <c r="F34" s="22">
        <v>1900</v>
      </c>
      <c r="G34" s="47"/>
      <c r="H34" s="48"/>
      <c r="I34" s="49"/>
      <c r="J34" s="50"/>
      <c r="K34" s="51"/>
      <c r="L34" s="52"/>
      <c r="M34" s="53"/>
      <c r="N34" s="54"/>
      <c r="O34" s="55"/>
      <c r="P34" s="56"/>
      <c r="Q34" s="53"/>
      <c r="R34" s="22">
        <f>SUM(G34:P34)*F34</f>
        <v>0</v>
      </c>
    </row>
    <row r="35" spans="2:18" s="2" customFormat="1" x14ac:dyDescent="0.2">
      <c r="B35" s="26" t="s">
        <v>54</v>
      </c>
      <c r="C35" s="26"/>
      <c r="D35" s="8">
        <f t="shared" si="0"/>
        <v>0</v>
      </c>
      <c r="E35" s="22">
        <v>217</v>
      </c>
      <c r="F35" s="22">
        <v>290</v>
      </c>
      <c r="G35" s="47"/>
      <c r="H35" s="48"/>
      <c r="I35" s="49"/>
      <c r="J35" s="50"/>
      <c r="K35" s="51"/>
      <c r="L35" s="52"/>
      <c r="M35" s="53"/>
      <c r="N35" s="54"/>
      <c r="O35" s="55"/>
      <c r="P35" s="56"/>
      <c r="Q35" s="53"/>
      <c r="R35" s="22">
        <f>F35*D35</f>
        <v>0</v>
      </c>
    </row>
    <row r="36" spans="2:18" s="2" customFormat="1" x14ac:dyDescent="0.2">
      <c r="B36" s="26" t="s">
        <v>56</v>
      </c>
      <c r="C36" s="26"/>
      <c r="D36" s="8">
        <f t="shared" si="0"/>
        <v>0</v>
      </c>
      <c r="E36" s="22">
        <v>183</v>
      </c>
      <c r="F36" s="22">
        <v>245</v>
      </c>
      <c r="G36" s="47"/>
      <c r="H36" s="48"/>
      <c r="I36" s="49"/>
      <c r="J36" s="50"/>
      <c r="K36" s="51"/>
      <c r="L36" s="52"/>
      <c r="M36" s="53"/>
      <c r="N36" s="54"/>
      <c r="O36" s="55"/>
      <c r="P36" s="56"/>
      <c r="Q36" s="53"/>
      <c r="R36" s="22">
        <f>F36*D36</f>
        <v>0</v>
      </c>
    </row>
    <row r="37" spans="2:18" s="2" customFormat="1" x14ac:dyDescent="0.2">
      <c r="B37" s="26" t="s">
        <v>57</v>
      </c>
      <c r="C37" s="26"/>
      <c r="D37" s="8">
        <f t="shared" si="0"/>
        <v>0</v>
      </c>
      <c r="E37" s="22">
        <v>183</v>
      </c>
      <c r="F37" s="22">
        <v>245</v>
      </c>
      <c r="G37" s="47"/>
      <c r="H37" s="48"/>
      <c r="I37" s="49"/>
      <c r="J37" s="50"/>
      <c r="K37" s="51"/>
      <c r="L37" s="52"/>
      <c r="M37" s="53"/>
      <c r="N37" s="54"/>
      <c r="O37" s="55"/>
      <c r="P37" s="56"/>
      <c r="Q37" s="53"/>
      <c r="R37" s="22">
        <f>F37*D37</f>
        <v>0</v>
      </c>
    </row>
    <row r="38" spans="2:18" s="2" customFormat="1" x14ac:dyDescent="0.2">
      <c r="B38" s="26" t="s">
        <v>58</v>
      </c>
      <c r="C38" s="26"/>
      <c r="D38" s="8">
        <f t="shared" si="0"/>
        <v>0</v>
      </c>
      <c r="E38" s="22">
        <v>183</v>
      </c>
      <c r="F38" s="22">
        <v>245</v>
      </c>
      <c r="G38" s="47"/>
      <c r="H38" s="48"/>
      <c r="I38" s="49"/>
      <c r="J38" s="50"/>
      <c r="K38" s="51"/>
      <c r="L38" s="52"/>
      <c r="M38" s="53"/>
      <c r="N38" s="54"/>
      <c r="O38" s="55"/>
      <c r="P38" s="56"/>
      <c r="Q38" s="53"/>
      <c r="R38" s="22">
        <f>F38*D38</f>
        <v>0</v>
      </c>
    </row>
    <row r="39" spans="2:18" s="2" customFormat="1" x14ac:dyDescent="0.2">
      <c r="B39" s="26" t="s">
        <v>59</v>
      </c>
      <c r="C39" s="26"/>
      <c r="D39" s="8">
        <f t="shared" si="0"/>
        <v>0</v>
      </c>
      <c r="E39" s="22">
        <v>176</v>
      </c>
      <c r="F39" s="22">
        <v>235</v>
      </c>
      <c r="G39" s="47"/>
      <c r="H39" s="48"/>
      <c r="I39" s="49"/>
      <c r="J39" s="50"/>
      <c r="K39" s="51"/>
      <c r="L39" s="52"/>
      <c r="M39" s="53"/>
      <c r="N39" s="54"/>
      <c r="O39" s="55"/>
      <c r="P39" s="56"/>
      <c r="Q39" s="53"/>
      <c r="R39" s="22">
        <f>F39*D39</f>
        <v>0</v>
      </c>
    </row>
    <row r="40" spans="2:18" s="2" customFormat="1" x14ac:dyDescent="0.2">
      <c r="B40" s="26" t="s">
        <v>60</v>
      </c>
      <c r="C40" s="26"/>
      <c r="D40" s="8">
        <f t="shared" si="0"/>
        <v>0</v>
      </c>
      <c r="E40" s="22">
        <v>157</v>
      </c>
      <c r="F40" s="22">
        <v>210</v>
      </c>
      <c r="G40" s="47"/>
      <c r="H40" s="48"/>
      <c r="I40" s="49"/>
      <c r="J40" s="50"/>
      <c r="K40" s="51"/>
      <c r="L40" s="52"/>
      <c r="M40" s="53"/>
      <c r="N40" s="54"/>
      <c r="O40" s="55"/>
      <c r="P40" s="56"/>
      <c r="Q40" s="53"/>
      <c r="R40" s="22">
        <f>F40*D40</f>
        <v>0</v>
      </c>
    </row>
    <row r="41" spans="2:18" s="62" customFormat="1" x14ac:dyDescent="0.2">
      <c r="B41" s="27" t="s">
        <v>61</v>
      </c>
      <c r="C41" s="27"/>
      <c r="D41" s="63">
        <f t="shared" si="0"/>
        <v>0</v>
      </c>
      <c r="E41" s="64">
        <v>150</v>
      </c>
      <c r="F41" s="64">
        <v>200</v>
      </c>
      <c r="G41" s="65"/>
      <c r="H41" s="66"/>
      <c r="I41" s="67"/>
      <c r="J41" s="68"/>
      <c r="K41" s="69"/>
      <c r="L41" s="70"/>
      <c r="M41" s="71"/>
      <c r="N41" s="72"/>
      <c r="O41" s="73"/>
      <c r="P41" s="56"/>
      <c r="Q41" s="71"/>
      <c r="R41" s="64">
        <f>F41*D41</f>
        <v>0</v>
      </c>
    </row>
    <row r="42" spans="2:18" s="2" customFormat="1" x14ac:dyDescent="0.2">
      <c r="B42" s="26" t="s">
        <v>62</v>
      </c>
      <c r="C42" s="26"/>
      <c r="D42" s="8">
        <f t="shared" si="0"/>
        <v>0</v>
      </c>
      <c r="E42" s="22">
        <v>150</v>
      </c>
      <c r="F42" s="22">
        <v>200</v>
      </c>
      <c r="G42" s="47"/>
      <c r="H42" s="48"/>
      <c r="I42" s="49"/>
      <c r="J42" s="50"/>
      <c r="K42" s="51"/>
      <c r="L42" s="52"/>
      <c r="M42" s="53"/>
      <c r="N42" s="54"/>
      <c r="O42" s="55"/>
      <c r="P42" s="56"/>
      <c r="Q42" s="53"/>
      <c r="R42" s="22">
        <f>F42*D42</f>
        <v>0</v>
      </c>
    </row>
    <row r="43" spans="2:18" s="2" customFormat="1" x14ac:dyDescent="0.2">
      <c r="B43" s="26" t="s">
        <v>63</v>
      </c>
      <c r="C43" s="26"/>
      <c r="D43" s="8">
        <f t="shared" si="0"/>
        <v>0</v>
      </c>
      <c r="E43" s="22">
        <v>142</v>
      </c>
      <c r="F43" s="22">
        <v>190</v>
      </c>
      <c r="G43" s="47"/>
      <c r="H43" s="48"/>
      <c r="I43" s="49"/>
      <c r="J43" s="50"/>
      <c r="K43" s="51"/>
      <c r="L43" s="52"/>
      <c r="M43" s="53"/>
      <c r="N43" s="54"/>
      <c r="O43" s="55"/>
      <c r="P43" s="56"/>
      <c r="Q43" s="53"/>
      <c r="R43" s="22">
        <f>F43*D43</f>
        <v>0</v>
      </c>
    </row>
    <row r="44" spans="2:18" s="2" customFormat="1" x14ac:dyDescent="0.2">
      <c r="B44" s="26" t="s">
        <v>64</v>
      </c>
      <c r="C44" s="26"/>
      <c r="D44" s="8">
        <f t="shared" si="0"/>
        <v>0</v>
      </c>
      <c r="E44" s="22">
        <v>135</v>
      </c>
      <c r="F44" s="22">
        <v>180</v>
      </c>
      <c r="G44" s="47"/>
      <c r="H44" s="48"/>
      <c r="I44" s="49"/>
      <c r="J44" s="50"/>
      <c r="K44" s="51"/>
      <c r="L44" s="52"/>
      <c r="M44" s="53"/>
      <c r="N44" s="54"/>
      <c r="O44" s="55"/>
      <c r="P44" s="56"/>
      <c r="Q44" s="53"/>
      <c r="R44" s="22">
        <f>F44*D44</f>
        <v>0</v>
      </c>
    </row>
    <row r="45" spans="2:18" s="2" customFormat="1" x14ac:dyDescent="0.2">
      <c r="B45" s="27" t="s">
        <v>21</v>
      </c>
      <c r="C45" s="28"/>
      <c r="D45" s="9">
        <f>SUM(G45:Q45)*10</f>
        <v>0</v>
      </c>
      <c r="E45" s="23">
        <v>1575</v>
      </c>
      <c r="F45" s="23">
        <v>2100</v>
      </c>
      <c r="G45" s="47"/>
      <c r="H45" s="48"/>
      <c r="I45" s="49"/>
      <c r="J45" s="50"/>
      <c r="K45" s="51"/>
      <c r="L45" s="52"/>
      <c r="M45" s="53"/>
      <c r="N45" s="54"/>
      <c r="O45" s="55"/>
      <c r="P45" s="57"/>
      <c r="Q45" s="58"/>
      <c r="R45" s="22">
        <f>SUM(G45:P45)*F45</f>
        <v>0</v>
      </c>
    </row>
    <row r="46" spans="2:18" s="2" customFormat="1" x14ac:dyDescent="0.2">
      <c r="B46" s="27" t="s">
        <v>65</v>
      </c>
      <c r="C46" s="28"/>
      <c r="D46" s="9">
        <f>SUM(G46:P46)*10</f>
        <v>0</v>
      </c>
      <c r="E46" s="23">
        <v>37</v>
      </c>
      <c r="F46" s="23">
        <v>50</v>
      </c>
      <c r="G46" s="47"/>
      <c r="H46" s="48"/>
      <c r="I46" s="49"/>
      <c r="J46" s="59"/>
      <c r="K46" s="60"/>
      <c r="L46" s="52"/>
      <c r="M46" s="53"/>
      <c r="N46" s="54"/>
      <c r="O46" s="61"/>
      <c r="P46" s="57"/>
      <c r="Q46" s="58"/>
      <c r="R46" s="22">
        <f>SUM(G46:P46)*F46</f>
        <v>0</v>
      </c>
    </row>
    <row r="47" spans="2:18" x14ac:dyDescent="0.2">
      <c r="C47" s="44" t="s">
        <v>19</v>
      </c>
      <c r="D47" s="41">
        <f>SUM(D13:D46)</f>
        <v>0</v>
      </c>
      <c r="E47" s="24"/>
      <c r="F47" s="24"/>
      <c r="G47" s="41">
        <f>SUM(G13:G22:G24:G33:G35:G44)+(G23*10)+(G34*10)+(G45*10)+(G46*10)</f>
        <v>0</v>
      </c>
      <c r="H47" s="41">
        <f>SUM(H13:H22:H24:H33:H35:H44)+(H23*10)+(H34*10)+(H45*10)+(H46*10)</f>
        <v>0</v>
      </c>
      <c r="I47" s="41">
        <f>SUM(I13:I22:I24:I33:I35:I44)+(I23*10)+(I34*10)+(I45*10)+(I46*10)</f>
        <v>0</v>
      </c>
      <c r="J47" s="45">
        <f>SUM(J13:J22:J24:J33:J35:J44)+(J23*10)+(J34*10)+(J45*10)+(J46*10)</f>
        <v>0</v>
      </c>
      <c r="K47" s="45">
        <f>SUM(K13:K22:K24:K33:K35:K44)+(K23*10)+(K34*10)+(K45*10)+(K46*10)</f>
        <v>0</v>
      </c>
      <c r="L47" s="41">
        <f>SUM(L13:L22:L24:L33:L35:L44)+(L23*10)+(L34*10)+(L45*10)+(L46*10)</f>
        <v>0</v>
      </c>
      <c r="M47" s="41">
        <f>SUM(M13:M22:M24:M33:M35:M44)+(M23*10)+(M34*10)+(M45*10)+(M46*10)</f>
        <v>0</v>
      </c>
      <c r="N47" s="41">
        <f>SUM(N13:N22:N24:N33:N35:N44)+(N23*10)+(N34*10)+(N45*10)+(N46*10)</f>
        <v>0</v>
      </c>
      <c r="O47" s="46">
        <f>SUM(O13:O22:O24:O33:O35:O44)+(O23*10)+(O34*10)+(O45*10)+(O46*10)</f>
        <v>0</v>
      </c>
      <c r="P47" s="41">
        <f>SUM(P13:P22:P24:P33:P35:P44)+(P23*10)+(P34*10)+(P45*10)+(P46*10)</f>
        <v>0</v>
      </c>
      <c r="Q47" s="41">
        <f>SUM(Q13:Q22:Q24:Q33:Q35:Q44)+(Q23*10)+(Q34*10)+(Q45*10)+(Q46*10)</f>
        <v>0</v>
      </c>
      <c r="R47" s="43">
        <f>SUM(R13:R46)</f>
        <v>0</v>
      </c>
    </row>
    <row r="49" spans="1:13" x14ac:dyDescent="0.2">
      <c r="B49" s="10"/>
      <c r="C49" s="10"/>
      <c r="D49" s="10"/>
      <c r="E49" s="15"/>
      <c r="F49" s="25"/>
      <c r="G49" s="10"/>
      <c r="H49" s="10"/>
      <c r="I49" s="10"/>
      <c r="J49" s="10"/>
      <c r="K49" s="10"/>
      <c r="L49" s="10"/>
      <c r="M49" s="10"/>
    </row>
    <row r="50" spans="1:13" x14ac:dyDescent="0.2">
      <c r="A50" s="12"/>
      <c r="B50" s="74" t="s">
        <v>22</v>
      </c>
      <c r="C50" s="75"/>
      <c r="D50" s="75"/>
      <c r="E50" s="76"/>
      <c r="F50" s="76"/>
      <c r="G50" s="75"/>
      <c r="H50" s="75"/>
      <c r="I50" s="75"/>
      <c r="J50" s="75"/>
      <c r="K50" s="75"/>
      <c r="L50" s="75"/>
      <c r="M50" s="77"/>
    </row>
    <row r="51" spans="1:13" x14ac:dyDescent="0.2">
      <c r="A51" s="12"/>
      <c r="B51" s="75"/>
      <c r="C51" s="75"/>
      <c r="D51" s="75"/>
      <c r="E51" s="76"/>
      <c r="F51" s="76"/>
      <c r="G51" s="75"/>
      <c r="H51" s="75"/>
      <c r="I51" s="75"/>
      <c r="J51" s="75"/>
      <c r="K51" s="75"/>
      <c r="L51" s="75"/>
      <c r="M51" s="77"/>
    </row>
    <row r="52" spans="1:13" x14ac:dyDescent="0.2">
      <c r="A52" s="12"/>
      <c r="B52" s="75"/>
      <c r="C52" s="75"/>
      <c r="D52" s="75"/>
      <c r="E52" s="76"/>
      <c r="F52" s="76"/>
      <c r="G52" s="75"/>
      <c r="H52" s="75"/>
      <c r="I52" s="75"/>
      <c r="J52" s="75"/>
      <c r="K52" s="75"/>
      <c r="L52" s="75"/>
      <c r="M52" s="77"/>
    </row>
    <row r="53" spans="1:13" x14ac:dyDescent="0.2">
      <c r="A53" s="12"/>
      <c r="B53" s="78"/>
      <c r="C53" s="78"/>
      <c r="D53" s="78"/>
      <c r="E53" s="79"/>
      <c r="F53" s="79"/>
      <c r="G53" s="78"/>
      <c r="H53" s="78"/>
      <c r="I53" s="78"/>
      <c r="J53" s="78"/>
      <c r="K53" s="78"/>
      <c r="L53" s="78"/>
      <c r="M53" s="80"/>
    </row>
    <row r="65" spans="3:3" x14ac:dyDescent="0.2">
      <c r="C65" t="s">
        <v>32</v>
      </c>
    </row>
    <row r="66" spans="3:3" x14ac:dyDescent="0.2">
      <c r="C66" t="s">
        <v>30</v>
      </c>
    </row>
    <row r="67" spans="3:3" x14ac:dyDescent="0.2">
      <c r="C67" t="s">
        <v>31</v>
      </c>
    </row>
  </sheetData>
  <sheetProtection algorithmName="SHA-512" hashValue="G1wL9y97Vesg3Duygk6q/0n/HXZ269qo66TWNQKkDxH8+oPFHtT4lgqJiifuQYxbQQVJlRWdSJnsBJGedIms3Q==" saltValue="x+7KGqybJERFru9lXkR+sA==" spinCount="100000" sheet="1" objects="1" scenarios="1"/>
  <phoneticPr fontId="5" type="noConversion"/>
  <hyperlinks>
    <hyperlink ref="G8" r:id="rId1" xr:uid="{67CD5C55-9A92-524D-AD85-B6E7D9A96A1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2023-09-05T16:57:16Z</dcterms:created>
  <dcterms:modified xsi:type="dcterms:W3CDTF">2023-09-27T17:47:35Z</dcterms:modified>
</cp:coreProperties>
</file>